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New Jobs After 05.04.2018\W.B. State Co-Op. Bank ltd\New Assignment\Mobile Banking\Final RFP\Revised On 27.06.2021 (Night)\"/>
    </mc:Choice>
  </mc:AlternateContent>
  <xr:revisionPtr revIDLastSave="0" documentId="13_ncr:1_{5F1A7EEF-B36C-4716-A5BC-D690E1080683}" xr6:coauthVersionLast="47" xr6:coauthVersionMax="47" xr10:uidLastSave="{00000000-0000-0000-0000-000000000000}"/>
  <bookViews>
    <workbookView xWindow="-110" yWindow="-110" windowWidth="19420" windowHeight="10420" xr2:uid="{00000000-000D-0000-FFFF-FFFF00000000}"/>
  </bookViews>
  <sheets>
    <sheet name="Instruction" sheetId="13" r:id="rId1"/>
    <sheet name="Summary" sheetId="1" r:id="rId2"/>
    <sheet name="Capex" sheetId="11" r:id="rId3"/>
    <sheet name="Opex"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1" l="1"/>
  <c r="E22" i="11"/>
  <c r="E24" i="11" s="1"/>
  <c r="I23" i="12"/>
  <c r="J23" i="12" s="1"/>
  <c r="I22" i="12"/>
  <c r="J22" i="12" s="1"/>
  <c r="I16" i="12"/>
  <c r="O6" i="12"/>
  <c r="J24" i="12" l="1"/>
  <c r="C12" i="1" s="1"/>
  <c r="E18" i="11"/>
  <c r="C7" i="1" s="1"/>
  <c r="R16" i="12"/>
  <c r="O16" i="12"/>
  <c r="L16" i="12"/>
  <c r="R15" i="12"/>
  <c r="O15" i="12"/>
  <c r="L15" i="12"/>
  <c r="I15" i="12"/>
  <c r="R14" i="12"/>
  <c r="O14" i="12"/>
  <c r="L14" i="12"/>
  <c r="I14" i="12"/>
  <c r="R13" i="12"/>
  <c r="O13" i="12"/>
  <c r="L13" i="12"/>
  <c r="I13" i="12"/>
  <c r="R7" i="12"/>
  <c r="O7" i="12"/>
  <c r="L7" i="12"/>
  <c r="I7" i="12"/>
  <c r="F7" i="12"/>
  <c r="R6" i="12"/>
  <c r="L6" i="12"/>
  <c r="I6" i="12"/>
  <c r="F6" i="12"/>
  <c r="C6" i="1"/>
  <c r="E9" i="11"/>
  <c r="E8" i="11"/>
  <c r="E7" i="11"/>
  <c r="E6" i="11"/>
  <c r="E5" i="11"/>
  <c r="E10" i="11" l="1"/>
  <c r="C5" i="1" s="1"/>
  <c r="C8" i="1" s="1"/>
  <c r="S13" i="12"/>
  <c r="S15" i="12"/>
  <c r="S16" i="12"/>
  <c r="S6" i="12"/>
  <c r="S14" i="12"/>
  <c r="S7" i="12"/>
  <c r="E27" i="11" l="1"/>
  <c r="S17" i="12"/>
  <c r="C11" i="1" s="1"/>
  <c r="S8" i="12"/>
  <c r="S27" i="12" l="1"/>
  <c r="C10" i="1"/>
  <c r="C13" i="1" s="1"/>
  <c r="C14" i="1" s="1"/>
</calcChain>
</file>

<file path=xl/sharedStrings.xml><?xml version="1.0" encoding="utf-8"?>
<sst xmlns="http://schemas.openxmlformats.org/spreadsheetml/2006/main" count="148" uniqueCount="96">
  <si>
    <t>Description</t>
  </si>
  <si>
    <t>Qty</t>
  </si>
  <si>
    <t>Unit Cost</t>
  </si>
  <si>
    <t>Total Cost</t>
  </si>
  <si>
    <t>Other (if any, pls specify)</t>
  </si>
  <si>
    <t>Sl No</t>
  </si>
  <si>
    <t>Annual Technical Support (ATS)</t>
  </si>
  <si>
    <t>Year 1</t>
  </si>
  <si>
    <t>Year 2</t>
  </si>
  <si>
    <t>Year 3</t>
  </si>
  <si>
    <t>Year 4</t>
  </si>
  <si>
    <t>Year 5</t>
  </si>
  <si>
    <t>Total</t>
  </si>
  <si>
    <t>Sl No.</t>
  </si>
  <si>
    <t>Summary Of Costs</t>
  </si>
  <si>
    <t>Amount
(INR)</t>
  </si>
  <si>
    <t>Implementation Cost</t>
  </si>
  <si>
    <t>Sl no</t>
  </si>
  <si>
    <t>Function</t>
  </si>
  <si>
    <t>Rate (INR)</t>
  </si>
  <si>
    <t>Amount</t>
  </si>
  <si>
    <t>Sl. No.</t>
  </si>
  <si>
    <t>Training Type</t>
  </si>
  <si>
    <t>No. of Trainees per batch</t>
  </si>
  <si>
    <t>No. of batches</t>
  </si>
  <si>
    <t>Training cost</t>
  </si>
  <si>
    <t>Traning Cost</t>
  </si>
  <si>
    <t xml:space="preserve">Mobile Banking Application Software License </t>
  </si>
  <si>
    <t>Mobile Banking License ATS</t>
  </si>
  <si>
    <t>IMPS License ATS</t>
  </si>
  <si>
    <t>UPI License ATS</t>
  </si>
  <si>
    <t>Total cost for Application Software (A)</t>
  </si>
  <si>
    <t>Total Training Cost (B)</t>
  </si>
  <si>
    <t>Software Application Implementation Costs</t>
  </si>
  <si>
    <t xml:space="preserve">Total Software Application Implementation Costs (C) </t>
  </si>
  <si>
    <t>Total Capex Item Cost (A+B+C)</t>
  </si>
  <si>
    <t>TOTAL COST FOR 5 YEARS= TOTAL of (Year 1 + Year 2 + Year 3 + Year 4 + Year 5) (A)</t>
  </si>
  <si>
    <t>Capex</t>
  </si>
  <si>
    <t>Opex</t>
  </si>
  <si>
    <t>B</t>
  </si>
  <si>
    <t>Application Software Cost</t>
  </si>
  <si>
    <t>DC &amp; DR Hosting charges</t>
  </si>
  <si>
    <t>Year 1 (Warranty)</t>
  </si>
  <si>
    <t>Application Software Costs</t>
  </si>
  <si>
    <t>Mobile Banking solution</t>
  </si>
  <si>
    <t>UPI solution</t>
  </si>
  <si>
    <t>Hosting changes including Power consumption</t>
  </si>
  <si>
    <t xml:space="preserve">IMPS Switch and solution License cost </t>
  </si>
  <si>
    <t>UPI switch and solution License Cost</t>
  </si>
  <si>
    <t>IMPS Switch and solution</t>
  </si>
  <si>
    <t>Reconciliation Per Transaction Cost Model</t>
  </si>
  <si>
    <t>Transaction cost for per Successful Financial Transaction Reconciliation for all delivery channles (on actual basis)</t>
  </si>
  <si>
    <t>Total Opex Item Cost (A+B+C)</t>
  </si>
  <si>
    <t>Commercial Bill of Materials for The West Bengal State Co-operative Bank Ltd. for Mobile Banking Solution, IMPS switch and solution, UPI Switch and Solution and Interface with BBPS</t>
  </si>
  <si>
    <t>A</t>
  </si>
  <si>
    <t>Bidder's certified DC hosting charges (if any)</t>
  </si>
  <si>
    <t xml:space="preserve">Hosting changes including Power consumption </t>
  </si>
  <si>
    <t>Bidder's certified DR hosting charges (if any)</t>
  </si>
  <si>
    <t>TOTAL CAPEX COST</t>
  </si>
  <si>
    <t>TOTAL OPEX COST</t>
  </si>
  <si>
    <t>Total Cost of Ownership (TCO=A+B)</t>
  </si>
  <si>
    <t>Number of Transactions per month basis</t>
  </si>
  <si>
    <t>TOTAL COST FOR 5 YEARS= TOTAL of ( Year 2 + Year 3 + Year 4 + Year 5) (B)</t>
  </si>
  <si>
    <t xml:space="preserve">2,00,001 and above or part there-off </t>
  </si>
  <si>
    <t xml:space="preserve">Sr. No. </t>
  </si>
  <si>
    <t xml:space="preserve">Per transaction Cost </t>
  </si>
  <si>
    <t>up to 2,00,000 or part there-off</t>
  </si>
  <si>
    <t>Total Cost (Monthly)</t>
  </si>
  <si>
    <t>Total Cost for 5 years (Monthly cost X 60)</t>
  </si>
  <si>
    <t>Reconciliation Charges (upto 200000 or Part tehre-off considered in TCO but the invoice will be on actual basis)</t>
  </si>
  <si>
    <t>BILL OF MATERIAL</t>
  </si>
  <si>
    <t>Guidelines</t>
  </si>
  <si>
    <t>Overall</t>
  </si>
  <si>
    <t>The bidder is expected to quote the costs for all items required for fully complying with the requirements of the RFP and the addenda in the respective sections of the price bid. The prices for the respective sections would be deemed to include all components required to successfully utilise the solution.</t>
  </si>
  <si>
    <t>The bidder is expected to specify the type of licenses along with the details with respect to quantity/rate/etc., wherever applicable.</t>
  </si>
  <si>
    <t>In case the bidder includes/combines any line item as part of any other line item in the commercial bid, then this has to be clearly mentioned in the description indicating the line item which contains the combination</t>
  </si>
  <si>
    <t>The bidder has to quote for each line item. If any line item is part of the solution proposed in the RFP response, it has to be referenced. If it is not applicable, then the Bidder has to mention Not Applicable (NA).</t>
  </si>
  <si>
    <t>The Bidder may insert additional line items as applicable based on the solution offered in the respective tabs</t>
  </si>
  <si>
    <t>The Bidders should quote as per the format of Bill of Material ONLY and a masked replica of the Bill of Material should be enclosed in the technical bid.</t>
  </si>
  <si>
    <t>The masked Bill of Materials which would be submitted as part of the Technical Bill of Material should contain "XX" for ALL the corresponding commercial values that will be present in the unmasked Bill of Material that will be part of the Commercial submission.</t>
  </si>
  <si>
    <t>Sr.No</t>
  </si>
  <si>
    <t> All monetary figures are to be quoted in INR only.</t>
  </si>
  <si>
    <t>WBSCB is not responsible for any arithmetic errors in the commercial bid details sheet committed by the bidders, however, if there are any computational errors WBSCB will evaluate the Bid as per provisions contained under RFP document.</t>
  </si>
  <si>
    <t>The Bidder should to the extent possible stick to the same structure of the Bill of Material. Hence WBSCB does not expect the bidders to delete necessary rows.</t>
  </si>
  <si>
    <t>WBSCB will ONLY consider quotes in Commercial Bill of Material document as the 'Commercial Bid'. </t>
  </si>
  <si>
    <t>NOTE</t>
  </si>
  <si>
    <t>All the prices of this document should flow correctly from the respective sheets</t>
  </si>
  <si>
    <t>The total cost should flow from the individual sheets within this Annexure.</t>
  </si>
  <si>
    <t>The Bidder is responsible for all the arithmetic computation &amp; price flows. WBSCB is not responsible for any errors in computation by the bidder.</t>
  </si>
  <si>
    <t xml:space="preserve">Note:: For Reconciliation per transaction cost, Bidders are requested to put commercial only into per transaction cost column and the same will be reflected in the monthly cost and total cost for 5 years. Only upto 200000 transaction or part there-off cost will be considered for TCO canculation purpose. However, the invoice for reconciliation cost will be raised on monthly actual basis. </t>
  </si>
  <si>
    <t>ONLY UPTO 200000 TRANSACTIONS OR PART THERE-OFF COST FOR 5 YEARS CONSIDERED IN TCO PURPOSE. HOWEVER THE RECONCILIATION COST WILL BE ON ACTUAL BASIS ON PRODUCTION OF SUPPORTINGS WITH MONTHLY INVOICE  (C )</t>
  </si>
  <si>
    <t>Interface cost with Core Banking Solution, ATM Switch, Internet Banking and BBPOU (If any)</t>
  </si>
  <si>
    <t>One-time Implementation cost for Mobile Banking, IMPS Switch and Solution, UPI Switch and Solution, interface with BBPOU and other multiple interfaces.</t>
  </si>
  <si>
    <t>REF No. . WBSCB/MOB/1.1       Dated: 30/06/2021</t>
  </si>
  <si>
    <t>REF No. . WBSCB/MOB/1.1       Dated: 30.06.201</t>
  </si>
  <si>
    <t>REF No. . WBSCB/MOB/1.1          	Dated: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</si>
</sst>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0"/>
      <name val="Arial"/>
      <family val="2"/>
    </font>
    <font>
      <b/>
      <sz val="14"/>
      <name val="Calibri"/>
      <family val="2"/>
      <scheme val="minor"/>
    </font>
    <font>
      <sz val="12"/>
      <name val="Times New Roman"/>
      <family val="1"/>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name val="Calibri"/>
      <family val="2"/>
    </font>
    <font>
      <sz val="11"/>
      <name val="Calibri"/>
      <family val="2"/>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tint="-0.34998626667073579"/>
        <bgColor indexed="6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diagonalUp="1" diagonalDown="1">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3">
    <xf numFmtId="0" fontId="0" fillId="0" borderId="0"/>
    <xf numFmtId="0" fontId="4" fillId="0" borderId="10" quotePrefix="1">
      <alignment horizontal="justify" vertical="justify" textRotation="127" wrapText="1" justifyLastLine="1"/>
      <protection hidden="1"/>
    </xf>
    <xf numFmtId="0" fontId="6" fillId="0" borderId="0"/>
  </cellStyleXfs>
  <cellXfs count="155">
    <xf numFmtId="0" fontId="0" fillId="0" borderId="0" xfId="0"/>
    <xf numFmtId="0" fontId="0" fillId="0" borderId="0" xfId="0" applyAlignment="1">
      <alignment horizontal="center"/>
    </xf>
    <xf numFmtId="0" fontId="0" fillId="0" borderId="1" xfId="0" applyBorder="1" applyAlignment="1">
      <alignment horizontal="center"/>
    </xf>
    <xf numFmtId="0" fontId="0" fillId="3" borderId="0" xfId="0" applyFill="1"/>
    <xf numFmtId="0" fontId="5" fillId="4" borderId="11" xfId="1" applyFont="1" applyFill="1" applyBorder="1" applyAlignment="1" applyProtection="1">
      <alignment horizontal="center" wrapText="1"/>
    </xf>
    <xf numFmtId="0" fontId="5" fillId="4" borderId="11" xfId="1" applyFont="1" applyFill="1" applyBorder="1" applyAlignment="1" applyProtection="1">
      <alignment wrapText="1"/>
    </xf>
    <xf numFmtId="0" fontId="5" fillId="4" borderId="12" xfId="1" applyFont="1" applyFill="1" applyBorder="1" applyAlignment="1" applyProtection="1">
      <alignment horizontal="center" wrapText="1"/>
    </xf>
    <xf numFmtId="0" fontId="1" fillId="5" borderId="1" xfId="0" applyFont="1" applyFill="1" applyBorder="1" applyAlignment="1">
      <alignment horizontal="center"/>
    </xf>
    <xf numFmtId="0" fontId="1" fillId="5" borderId="1" xfId="0" applyFont="1" applyFill="1" applyBorder="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1" fillId="2" borderId="1" xfId="0" applyFont="1" applyFill="1" applyBorder="1"/>
    <xf numFmtId="0" fontId="1" fillId="2" borderId="1" xfId="0" applyFont="1" applyFill="1" applyBorder="1" applyAlignment="1">
      <alignment horizontal="center"/>
    </xf>
    <xf numFmtId="0" fontId="3" fillId="8" borderId="1" xfId="0" applyFont="1" applyFill="1" applyBorder="1" applyAlignment="1">
      <alignment horizontal="center" vertical="center" wrapText="1"/>
    </xf>
    <xf numFmtId="0" fontId="3" fillId="8" borderId="1" xfId="0" applyFont="1" applyFill="1" applyBorder="1" applyAlignment="1">
      <alignment vertical="center" wrapText="1"/>
    </xf>
    <xf numFmtId="0" fontId="3" fillId="8" borderId="1" xfId="0" applyFont="1" applyFill="1" applyBorder="1" applyAlignment="1">
      <alignment horizontal="left" vertical="center" wrapText="1" indent="2"/>
    </xf>
    <xf numFmtId="0" fontId="7" fillId="8" borderId="1" xfId="2" applyFont="1" applyFill="1" applyBorder="1" applyAlignment="1">
      <alignment vertical="top" wrapText="1"/>
    </xf>
    <xf numFmtId="0" fontId="7" fillId="8" borderId="1" xfId="2" applyFont="1" applyFill="1" applyBorder="1" applyAlignment="1">
      <alignment horizontal="center" vertical="top" wrapText="1"/>
    </xf>
    <xf numFmtId="0" fontId="1" fillId="8" borderId="1" xfId="0" applyFont="1" applyFill="1" applyBorder="1" applyAlignment="1">
      <alignment vertical="top" wrapText="1"/>
    </xf>
    <xf numFmtId="0" fontId="1" fillId="8" borderId="23" xfId="0" applyFont="1" applyFill="1" applyBorder="1" applyAlignment="1">
      <alignment vertical="top" wrapText="1"/>
    </xf>
    <xf numFmtId="0" fontId="1" fillId="5" borderId="1" xfId="0" applyFont="1" applyFill="1" applyBorder="1" applyAlignment="1">
      <alignment wrapText="1"/>
    </xf>
    <xf numFmtId="0" fontId="9" fillId="11" borderId="0" xfId="0" applyFont="1" applyFill="1" applyAlignment="1">
      <alignment vertical="top"/>
    </xf>
    <xf numFmtId="0" fontId="9" fillId="11" borderId="0" xfId="0" applyFont="1" applyFill="1" applyAlignment="1">
      <alignment vertical="top" wrapText="1"/>
    </xf>
    <xf numFmtId="0" fontId="8" fillId="8" borderId="1" xfId="0" applyFont="1" applyFill="1" applyBorder="1" applyAlignment="1">
      <alignment horizontal="center" vertical="top"/>
    </xf>
    <xf numFmtId="0" fontId="8" fillId="8" borderId="6" xfId="0" applyFont="1" applyFill="1" applyBorder="1" applyAlignment="1">
      <alignment horizontal="center" vertical="top" wrapText="1"/>
    </xf>
    <xf numFmtId="0" fontId="11" fillId="11" borderId="0" xfId="0" applyFont="1" applyFill="1" applyAlignment="1">
      <alignment horizontal="center" vertical="center" wrapText="1"/>
    </xf>
    <xf numFmtId="0" fontId="13" fillId="11" borderId="0" xfId="0" applyFont="1" applyFill="1"/>
    <xf numFmtId="0" fontId="1" fillId="2" borderId="1" xfId="0" applyFont="1" applyFill="1" applyBorder="1" applyAlignment="1" applyProtection="1">
      <alignment horizontal="center"/>
      <protection hidden="1"/>
    </xf>
    <xf numFmtId="0" fontId="1" fillId="9" borderId="1" xfId="0" applyFont="1" applyFill="1" applyBorder="1" applyAlignment="1" applyProtection="1">
      <alignment horizontal="center"/>
      <protection hidden="1"/>
    </xf>
    <xf numFmtId="0" fontId="0" fillId="0" borderId="0" xfId="0" applyAlignment="1">
      <alignment vertical="top" wrapText="1"/>
    </xf>
    <xf numFmtId="0" fontId="3" fillId="8" borderId="1" xfId="0" applyFont="1" applyFill="1" applyBorder="1" applyAlignment="1">
      <alignment horizontal="center" vertical="top"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0" fillId="0" borderId="0" xfId="0" applyBorder="1" applyAlignment="1">
      <alignment vertical="top" wrapText="1"/>
    </xf>
    <xf numFmtId="0" fontId="1" fillId="9" borderId="1" xfId="0" applyFont="1" applyFill="1" applyBorder="1" applyAlignment="1" applyProtection="1">
      <alignment horizontal="center" vertical="top" wrapText="1"/>
      <protection hidden="1"/>
    </xf>
    <xf numFmtId="0" fontId="3" fillId="9" borderId="1" xfId="0" applyFont="1" applyFill="1" applyBorder="1" applyAlignment="1" applyProtection="1">
      <alignment horizontal="center" vertical="top"/>
      <protection hidden="1"/>
    </xf>
    <xf numFmtId="0" fontId="1" fillId="0" borderId="1" xfId="0" applyFont="1" applyBorder="1" applyAlignment="1">
      <alignment horizontal="center"/>
    </xf>
    <xf numFmtId="0" fontId="1" fillId="5" borderId="1" xfId="0" applyFont="1" applyFill="1" applyBorder="1" applyAlignment="1" applyProtection="1">
      <alignment horizontal="center"/>
      <protection hidden="1"/>
    </xf>
    <xf numFmtId="0" fontId="1" fillId="10" borderId="1" xfId="0" applyFont="1" applyFill="1" applyBorder="1" applyAlignment="1" applyProtection="1">
      <alignment horizontal="center"/>
      <protection hidden="1"/>
    </xf>
    <xf numFmtId="0" fontId="2" fillId="12" borderId="1" xfId="0" applyFont="1" applyFill="1" applyBorder="1" applyAlignment="1">
      <alignment horizontal="center" vertical="center" wrapText="1"/>
    </xf>
    <xf numFmtId="0" fontId="2" fillId="12" borderId="1" xfId="0" applyFont="1" applyFill="1" applyBorder="1" applyAlignment="1">
      <alignment vertical="center" wrapText="1"/>
    </xf>
    <xf numFmtId="0" fontId="2" fillId="12" borderId="1" xfId="0" applyFont="1" applyFill="1" applyBorder="1" applyAlignment="1">
      <alignment horizontal="left" vertical="center" wrapText="1" indent="3"/>
    </xf>
    <xf numFmtId="0" fontId="2" fillId="12" borderId="1" xfId="0" applyFont="1" applyFill="1" applyBorder="1" applyAlignment="1" applyProtection="1">
      <alignment horizontal="center" vertical="center" wrapText="1"/>
      <protection hidden="1"/>
    </xf>
    <xf numFmtId="0" fontId="3" fillId="12" borderId="1" xfId="0" applyFont="1" applyFill="1" applyBorder="1" applyAlignment="1">
      <alignment horizontal="center" vertical="center" wrapText="1"/>
    </xf>
    <xf numFmtId="0" fontId="3" fillId="1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indent="3"/>
      <protection locked="0"/>
    </xf>
    <xf numFmtId="0" fontId="0" fillId="12" borderId="1" xfId="0" applyFill="1" applyBorder="1" applyAlignment="1">
      <alignment horizontal="center" vertical="center"/>
    </xf>
    <xf numFmtId="0" fontId="0" fillId="12" borderId="1" xfId="0" applyFill="1" applyBorder="1"/>
    <xf numFmtId="0" fontId="2" fillId="12" borderId="4" xfId="0" applyFont="1" applyFill="1" applyBorder="1" applyAlignment="1">
      <alignment vertical="center" wrapText="1"/>
    </xf>
    <xf numFmtId="0" fontId="1" fillId="12" borderId="1" xfId="0" applyFont="1" applyFill="1" applyBorder="1" applyAlignment="1" applyProtection="1">
      <alignment horizontal="center"/>
      <protection hidden="1"/>
    </xf>
    <xf numFmtId="0" fontId="0" fillId="2" borderId="1" xfId="0" applyFill="1" applyBorder="1" applyProtection="1">
      <protection locked="0"/>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horizontal="center"/>
      <protection locked="0"/>
    </xf>
    <xf numFmtId="0" fontId="2" fillId="12" borderId="1" xfId="0" applyFont="1" applyFill="1" applyBorder="1" applyAlignment="1">
      <alignment horizontal="justify"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top" wrapText="1"/>
    </xf>
    <xf numFmtId="0" fontId="0" fillId="12" borderId="1" xfId="0" applyFill="1" applyBorder="1" applyAlignment="1" applyProtection="1">
      <alignment horizontal="center" vertical="top" wrapText="1"/>
      <protection hidden="1"/>
    </xf>
    <xf numFmtId="0" fontId="2" fillId="12" borderId="1" xfId="0" applyFont="1" applyFill="1" applyBorder="1" applyAlignment="1">
      <alignment horizontal="center" vertical="top" wrapText="1"/>
    </xf>
    <xf numFmtId="0" fontId="3" fillId="12" borderId="1" xfId="0" applyFont="1" applyFill="1" applyBorder="1" applyAlignment="1">
      <alignment horizontal="center" vertical="top" wrapText="1"/>
    </xf>
    <xf numFmtId="0" fontId="3" fillId="12" borderId="1" xfId="0" applyFont="1" applyFill="1" applyBorder="1" applyAlignment="1" applyProtection="1">
      <alignment horizontal="center" vertical="top" wrapText="1"/>
      <protection hidden="1"/>
    </xf>
    <xf numFmtId="0" fontId="2" fillId="12" borderId="1" xfId="0" applyFont="1" applyFill="1" applyBorder="1" applyAlignment="1" applyProtection="1">
      <alignment horizontal="center" vertical="top"/>
      <protection hidden="1"/>
    </xf>
    <xf numFmtId="0" fontId="0" fillId="12" borderId="1" xfId="0" applyFill="1" applyBorder="1" applyAlignment="1" applyProtection="1">
      <alignment vertical="top" wrapText="1"/>
      <protection hidden="1"/>
    </xf>
    <xf numFmtId="0" fontId="0" fillId="12" borderId="13" xfId="0" applyFill="1" applyBorder="1" applyAlignment="1" applyProtection="1">
      <alignment vertical="top" wrapText="1"/>
      <protection hidden="1"/>
    </xf>
    <xf numFmtId="0" fontId="0" fillId="2" borderId="1" xfId="0" applyFill="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protection locked="0"/>
    </xf>
    <xf numFmtId="0" fontId="8" fillId="12" borderId="14" xfId="0" applyFont="1" applyFill="1" applyBorder="1" applyAlignment="1">
      <alignment vertical="top"/>
    </xf>
    <xf numFmtId="0" fontId="8" fillId="12" borderId="16" xfId="0" applyFont="1" applyFill="1" applyBorder="1" applyAlignment="1">
      <alignment vertical="top" wrapText="1"/>
    </xf>
    <xf numFmtId="0" fontId="9" fillId="12" borderId="14" xfId="0" applyFont="1" applyFill="1" applyBorder="1" applyAlignment="1">
      <alignment horizontal="right" vertical="top"/>
    </xf>
    <xf numFmtId="0" fontId="10" fillId="12" borderId="16" xfId="0" applyFont="1" applyFill="1" applyBorder="1" applyAlignment="1">
      <alignment vertical="top" wrapText="1"/>
    </xf>
    <xf numFmtId="0" fontId="9" fillId="12" borderId="16" xfId="0" applyFont="1" applyFill="1" applyBorder="1" applyAlignment="1">
      <alignment vertical="top" wrapText="1"/>
    </xf>
    <xf numFmtId="0" fontId="8" fillId="8" borderId="4" xfId="0" applyFont="1" applyFill="1" applyBorder="1" applyAlignment="1">
      <alignment horizontal="center" vertical="top" wrapText="1"/>
    </xf>
    <xf numFmtId="0" fontId="8" fillId="8" borderId="6" xfId="0" applyFont="1" applyFill="1" applyBorder="1" applyAlignment="1">
      <alignment horizontal="center" vertical="top" wrapText="1"/>
    </xf>
    <xf numFmtId="0" fontId="0" fillId="8" borderId="4" xfId="0" applyFill="1" applyBorder="1" applyAlignment="1">
      <alignment horizontal="left" wrapText="1"/>
    </xf>
    <xf numFmtId="0" fontId="0" fillId="8" borderId="6" xfId="0" applyFill="1" applyBorder="1" applyAlignment="1">
      <alignment horizontal="left" wrapText="1"/>
    </xf>
    <xf numFmtId="0" fontId="1" fillId="2" borderId="4" xfId="0" applyFont="1" applyFill="1" applyBorder="1" applyAlignment="1">
      <alignment horizontal="left"/>
    </xf>
    <xf numFmtId="0" fontId="1" fillId="2" borderId="6" xfId="0" applyFont="1" applyFill="1" applyBorder="1" applyAlignment="1">
      <alignment horizontal="left"/>
    </xf>
    <xf numFmtId="0" fontId="12" fillId="12" borderId="17" xfId="0" applyFont="1" applyFill="1" applyBorder="1" applyAlignment="1">
      <alignment wrapText="1"/>
    </xf>
    <xf numFmtId="0" fontId="12" fillId="12" borderId="0" xfId="0" applyFont="1" applyFill="1" applyAlignment="1">
      <alignment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2" borderId="9" xfId="0" applyFont="1" applyFill="1" applyBorder="1" applyAlignment="1">
      <alignment horizontal="left"/>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10" borderId="4" xfId="0" applyFont="1" applyFill="1" applyBorder="1" applyAlignment="1">
      <alignment horizontal="center"/>
    </xf>
    <xf numFmtId="0" fontId="1" fillId="10" borderId="6" xfId="0" applyFont="1" applyFill="1" applyBorder="1" applyAlignment="1">
      <alignment horizontal="center"/>
    </xf>
    <xf numFmtId="0" fontId="3" fillId="9" borderId="1" xfId="0" applyFont="1" applyFill="1" applyBorder="1" applyAlignment="1">
      <alignment horizontal="left" vertical="center" wrapText="1"/>
    </xf>
    <xf numFmtId="0" fontId="3" fillId="12" borderId="4" xfId="0" applyFont="1" applyFill="1" applyBorder="1" applyAlignment="1">
      <alignment horizontal="left"/>
    </xf>
    <xf numFmtId="0" fontId="3" fillId="12" borderId="5" xfId="0" applyFont="1" applyFill="1" applyBorder="1" applyAlignment="1">
      <alignment horizontal="left"/>
    </xf>
    <xf numFmtId="0" fontId="3" fillId="12" borderId="6" xfId="0" applyFont="1" applyFill="1" applyBorder="1" applyAlignment="1">
      <alignment horizontal="left"/>
    </xf>
    <xf numFmtId="0" fontId="3" fillId="12" borderId="1" xfId="0" applyFont="1" applyFill="1" applyBorder="1" applyAlignment="1">
      <alignment horizontal="center" vertical="center" wrapText="1"/>
    </xf>
    <xf numFmtId="0" fontId="1" fillId="12" borderId="1" xfId="0" applyFont="1" applyFill="1" applyBorder="1" applyAlignment="1">
      <alignment horizontal="left" wrapText="1"/>
    </xf>
    <xf numFmtId="0" fontId="1" fillId="12" borderId="4" xfId="0" applyFont="1" applyFill="1" applyBorder="1" applyAlignment="1">
      <alignment horizontal="left" wrapText="1"/>
    </xf>
    <xf numFmtId="0" fontId="1" fillId="12" borderId="5" xfId="0" applyFont="1" applyFill="1" applyBorder="1" applyAlignment="1">
      <alignment horizontal="left" wrapText="1"/>
    </xf>
    <xf numFmtId="0" fontId="1" fillId="12" borderId="6" xfId="0" applyFont="1" applyFill="1" applyBorder="1" applyAlignment="1">
      <alignment horizontal="left" wrapText="1"/>
    </xf>
    <xf numFmtId="0" fontId="0" fillId="7" borderId="1" xfId="0" applyFill="1" applyBorder="1" applyAlignment="1">
      <alignment horizontal="center"/>
    </xf>
    <xf numFmtId="0" fontId="7" fillId="9" borderId="4" xfId="0" applyFont="1" applyFill="1" applyBorder="1" applyAlignment="1">
      <alignment horizontal="center" vertical="top" wrapText="1"/>
    </xf>
    <xf numFmtId="0" fontId="7" fillId="9" borderId="5" xfId="0" applyFont="1" applyFill="1" applyBorder="1" applyAlignment="1">
      <alignment horizontal="center" vertical="top" wrapText="1"/>
    </xf>
    <xf numFmtId="0" fontId="7" fillId="9" borderId="6" xfId="0" applyFont="1" applyFill="1" applyBorder="1" applyAlignment="1">
      <alignment horizontal="center" vertical="top" wrapText="1"/>
    </xf>
    <xf numFmtId="0" fontId="1" fillId="12" borderId="1" xfId="0" applyFont="1" applyFill="1" applyBorder="1" applyAlignment="1">
      <alignment horizontal="left" vertical="top"/>
    </xf>
    <xf numFmtId="0" fontId="1" fillId="12" borderId="4" xfId="0" applyFont="1" applyFill="1" applyBorder="1" applyAlignment="1">
      <alignment horizontal="left" vertical="top" wrapText="1"/>
    </xf>
    <xf numFmtId="0" fontId="1" fillId="12" borderId="5" xfId="0" applyFont="1" applyFill="1" applyBorder="1" applyAlignment="1">
      <alignment horizontal="left" vertical="top" wrapText="1"/>
    </xf>
    <xf numFmtId="0" fontId="1" fillId="12" borderId="6" xfId="0" applyFont="1" applyFill="1" applyBorder="1" applyAlignment="1">
      <alignment horizontal="left" vertical="top" wrapText="1"/>
    </xf>
    <xf numFmtId="0" fontId="7" fillId="8" borderId="13" xfId="2" applyFont="1" applyFill="1" applyBorder="1" applyAlignment="1">
      <alignment horizontal="center" vertical="top" wrapText="1"/>
    </xf>
    <xf numFmtId="0" fontId="7" fillId="8" borderId="14" xfId="2" applyFont="1" applyFill="1" applyBorder="1" applyAlignment="1">
      <alignment horizontal="center" vertical="top" wrapText="1"/>
    </xf>
    <xf numFmtId="0" fontId="7" fillId="8" borderId="1" xfId="2" applyFont="1" applyFill="1" applyBorder="1" applyAlignment="1">
      <alignment horizontal="center" vertical="top"/>
    </xf>
    <xf numFmtId="0" fontId="1" fillId="12" borderId="4" xfId="0" applyFont="1" applyFill="1" applyBorder="1" applyAlignment="1">
      <alignment horizontal="left" vertical="top"/>
    </xf>
    <xf numFmtId="0" fontId="1" fillId="12" borderId="5" xfId="0" applyFont="1" applyFill="1" applyBorder="1" applyAlignment="1">
      <alignment horizontal="left" vertical="top"/>
    </xf>
    <xf numFmtId="0" fontId="1" fillId="12" borderId="6" xfId="0" applyFont="1" applyFill="1" applyBorder="1" applyAlignment="1">
      <alignment horizontal="left" vertical="top"/>
    </xf>
    <xf numFmtId="0" fontId="7" fillId="8" borderId="13" xfId="2" applyFont="1" applyFill="1" applyBorder="1" applyAlignment="1">
      <alignment horizontal="center" vertical="top"/>
    </xf>
    <xf numFmtId="0" fontId="7" fillId="8" borderId="14" xfId="2" applyFont="1" applyFill="1" applyBorder="1" applyAlignment="1">
      <alignment horizontal="center" vertical="top"/>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8" borderId="4" xfId="0" applyFont="1" applyFill="1" applyBorder="1" applyAlignment="1">
      <alignment horizontal="center" vertical="top" wrapText="1"/>
    </xf>
    <xf numFmtId="0" fontId="1" fillId="8" borderId="24" xfId="0" applyFont="1" applyFill="1" applyBorder="1" applyAlignment="1">
      <alignment horizontal="center" vertical="top" wrapText="1"/>
    </xf>
    <xf numFmtId="0" fontId="0" fillId="12" borderId="4" xfId="0" applyFill="1" applyBorder="1" applyAlignment="1" applyProtection="1">
      <alignment horizontal="center" vertical="top" wrapText="1"/>
      <protection hidden="1"/>
    </xf>
    <xf numFmtId="0" fontId="0" fillId="12" borderId="24" xfId="0" applyFill="1" applyBorder="1" applyAlignment="1" applyProtection="1">
      <alignment horizontal="center" vertical="top" wrapText="1"/>
      <protection hidden="1"/>
    </xf>
    <xf numFmtId="0" fontId="0" fillId="12" borderId="2" xfId="0" applyFill="1" applyBorder="1" applyAlignment="1" applyProtection="1">
      <alignment horizontal="center" vertical="top" wrapText="1"/>
      <protection hidden="1"/>
    </xf>
    <xf numFmtId="0" fontId="0" fillId="12" borderId="26" xfId="0" applyFill="1" applyBorder="1" applyAlignment="1" applyProtection="1">
      <alignment horizontal="center" vertical="top" wrapText="1"/>
      <protection hidden="1"/>
    </xf>
    <xf numFmtId="0" fontId="1" fillId="9" borderId="18" xfId="0" applyFont="1" applyFill="1" applyBorder="1" applyAlignment="1" applyProtection="1">
      <alignment horizontal="center" vertical="top" wrapText="1"/>
      <protection hidden="1"/>
    </xf>
    <xf numFmtId="0" fontId="1" fillId="9" borderId="19" xfId="0" applyFont="1" applyFill="1" applyBorder="1" applyAlignment="1" applyProtection="1">
      <alignment horizontal="center" vertical="top" wrapText="1"/>
      <protection hidden="1"/>
    </xf>
    <xf numFmtId="0" fontId="1" fillId="9" borderId="18" xfId="0" applyFont="1" applyFill="1" applyBorder="1" applyAlignment="1">
      <alignment horizontal="center" vertical="top" wrapText="1"/>
    </xf>
    <xf numFmtId="0" fontId="1" fillId="9" borderId="9" xfId="0" applyFont="1" applyFill="1" applyBorder="1" applyAlignment="1">
      <alignment horizontal="center" vertical="top" wrapText="1"/>
    </xf>
    <xf numFmtId="0" fontId="1" fillId="9" borderId="19" xfId="0" applyFont="1" applyFill="1" applyBorder="1" applyAlignment="1">
      <alignment horizontal="center" vertical="top" wrapText="1"/>
    </xf>
    <xf numFmtId="0" fontId="1" fillId="8" borderId="1" xfId="0" applyFont="1" applyFill="1" applyBorder="1" applyAlignment="1">
      <alignment horizontal="center" vertical="top" wrapText="1"/>
    </xf>
    <xf numFmtId="0" fontId="2" fillId="12" borderId="23" xfId="0" applyFont="1" applyFill="1" applyBorder="1" applyAlignment="1">
      <alignment horizontal="center" vertical="top" wrapText="1"/>
    </xf>
    <xf numFmtId="0" fontId="2" fillId="12" borderId="25" xfId="0" applyFont="1" applyFill="1" applyBorder="1" applyAlignment="1">
      <alignment horizontal="center" vertical="top" wrapText="1"/>
    </xf>
    <xf numFmtId="0" fontId="2" fillId="12" borderId="1" xfId="0" applyFont="1" applyFill="1" applyBorder="1" applyAlignment="1">
      <alignment horizontal="left" vertical="top" wrapText="1"/>
    </xf>
    <xf numFmtId="0" fontId="2" fillId="12" borderId="13" xfId="0" applyFont="1" applyFill="1" applyBorder="1" applyAlignment="1">
      <alignment horizontal="left" vertical="top" wrapText="1"/>
    </xf>
    <xf numFmtId="0" fontId="2" fillId="12" borderId="4" xfId="0" applyFont="1" applyFill="1" applyBorder="1" applyAlignment="1">
      <alignment horizontal="left" vertical="top" wrapText="1"/>
    </xf>
    <xf numFmtId="0" fontId="2" fillId="12" borderId="5" xfId="0" applyFont="1" applyFill="1" applyBorder="1" applyAlignment="1">
      <alignment horizontal="left" vertical="top" wrapText="1"/>
    </xf>
    <xf numFmtId="0" fontId="2" fillId="12" borderId="6" xfId="0" applyFont="1" applyFill="1" applyBorder="1" applyAlignment="1">
      <alignment horizontal="left" vertical="top" wrapText="1"/>
    </xf>
    <xf numFmtId="0" fontId="0" fillId="12" borderId="2" xfId="0" applyFill="1" applyBorder="1" applyAlignment="1">
      <alignment horizontal="left" vertical="top" wrapText="1"/>
    </xf>
    <xf numFmtId="0" fontId="0" fillId="12" borderId="17" xfId="0" applyFill="1" applyBorder="1" applyAlignment="1">
      <alignment horizontal="left" vertical="top" wrapText="1"/>
    </xf>
    <xf numFmtId="0" fontId="0" fillId="12" borderId="3" xfId="0" applyFill="1" applyBorder="1" applyAlignment="1">
      <alignment horizontal="left" vertical="top" wrapText="1"/>
    </xf>
    <xf numFmtId="0" fontId="0" fillId="2" borderId="1" xfId="0" applyFill="1" applyBorder="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3" fillId="9" borderId="4" xfId="0" applyFont="1" applyFill="1" applyBorder="1" applyAlignment="1">
      <alignment horizontal="center" vertical="top" wrapText="1"/>
    </xf>
    <xf numFmtId="0" fontId="3" fillId="9" borderId="5" xfId="0" applyFont="1" applyFill="1" applyBorder="1" applyAlignment="1">
      <alignment horizontal="center" vertical="top" wrapText="1"/>
    </xf>
    <xf numFmtId="0" fontId="3" fillId="9" borderId="6" xfId="0" applyFont="1" applyFill="1" applyBorder="1" applyAlignment="1">
      <alignment horizontal="center"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3" fillId="8" borderId="20" xfId="0" applyFont="1" applyFill="1" applyBorder="1" applyAlignment="1">
      <alignment horizontal="center" vertical="top"/>
    </xf>
    <xf numFmtId="0" fontId="3" fillId="8" borderId="21" xfId="0" applyFont="1" applyFill="1" applyBorder="1" applyAlignment="1">
      <alignment horizontal="center" vertical="top"/>
    </xf>
    <xf numFmtId="0" fontId="3" fillId="8" borderId="22" xfId="0" applyFont="1" applyFill="1" applyBorder="1" applyAlignment="1">
      <alignment horizontal="center" vertical="top"/>
    </xf>
    <xf numFmtId="0" fontId="3" fillId="12" borderId="1" xfId="0" applyFont="1" applyFill="1" applyBorder="1" applyAlignment="1">
      <alignment horizontal="left" vertical="top"/>
    </xf>
    <xf numFmtId="0" fontId="3" fillId="8" borderId="1" xfId="0" applyFont="1" applyFill="1" applyBorder="1" applyAlignment="1">
      <alignment horizontal="center" vertical="top" wrapText="1"/>
    </xf>
    <xf numFmtId="0" fontId="3" fillId="8" borderId="2" xfId="0" applyFont="1" applyFill="1" applyBorder="1" applyAlignment="1">
      <alignment horizontal="center" vertical="top" wrapText="1"/>
    </xf>
    <xf numFmtId="0" fontId="3" fillId="8" borderId="3" xfId="0" applyFont="1" applyFill="1" applyBorder="1" applyAlignment="1">
      <alignment horizontal="center" vertical="top" wrapText="1"/>
    </xf>
    <xf numFmtId="0" fontId="3" fillId="8" borderId="15" xfId="0" applyFont="1" applyFill="1" applyBorder="1" applyAlignment="1">
      <alignment horizontal="center" vertical="top" wrapText="1"/>
    </xf>
    <xf numFmtId="0" fontId="3" fillId="8" borderId="16" xfId="0" applyFont="1" applyFill="1" applyBorder="1" applyAlignment="1">
      <alignment horizontal="center" vertical="top" wrapText="1"/>
    </xf>
    <xf numFmtId="0" fontId="2" fillId="8" borderId="1" xfId="0" applyFont="1" applyFill="1" applyBorder="1" applyAlignment="1">
      <alignment horizontal="center" vertical="top"/>
    </xf>
  </cellXfs>
  <cellStyles count="3">
    <cellStyle name="0,0_x000d__x000a_NA_x000d__x000a_"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F8" sqref="F8"/>
    </sheetView>
  </sheetViews>
  <sheetFormatPr defaultRowHeight="14.5" x14ac:dyDescent="0.35"/>
  <cols>
    <col min="2" max="2" width="88.7265625" customWidth="1"/>
  </cols>
  <sheetData>
    <row r="1" spans="1:2" ht="30" customHeight="1" x14ac:dyDescent="0.35">
      <c r="A1" s="74" t="s">
        <v>53</v>
      </c>
      <c r="B1" s="75"/>
    </row>
    <row r="2" spans="1:2" x14ac:dyDescent="0.35">
      <c r="A2" s="76" t="s">
        <v>94</v>
      </c>
      <c r="B2" s="77"/>
    </row>
    <row r="3" spans="1:2" x14ac:dyDescent="0.35">
      <c r="A3" s="72" t="s">
        <v>70</v>
      </c>
      <c r="B3" s="73"/>
    </row>
    <row r="4" spans="1:2" x14ac:dyDescent="0.35">
      <c r="A4" s="22"/>
      <c r="B4" s="23"/>
    </row>
    <row r="5" spans="1:2" ht="15" customHeight="1" x14ac:dyDescent="0.35">
      <c r="A5" s="24" t="s">
        <v>80</v>
      </c>
      <c r="B5" s="25" t="s">
        <v>71</v>
      </c>
    </row>
    <row r="6" spans="1:2" x14ac:dyDescent="0.35">
      <c r="A6" s="67"/>
      <c r="B6" s="68" t="s">
        <v>72</v>
      </c>
    </row>
    <row r="7" spans="1:2" x14ac:dyDescent="0.35">
      <c r="A7" s="69">
        <v>1</v>
      </c>
      <c r="B7" s="70" t="s">
        <v>81</v>
      </c>
    </row>
    <row r="8" spans="1:2" ht="58" x14ac:dyDescent="0.35">
      <c r="A8" s="69">
        <v>2</v>
      </c>
      <c r="B8" s="70" t="s">
        <v>73</v>
      </c>
    </row>
    <row r="9" spans="1:2" ht="43.5" x14ac:dyDescent="0.35">
      <c r="A9" s="69">
        <v>3</v>
      </c>
      <c r="B9" s="70" t="s">
        <v>82</v>
      </c>
    </row>
    <row r="10" spans="1:2" ht="29" x14ac:dyDescent="0.35">
      <c r="A10" s="69">
        <v>4</v>
      </c>
      <c r="B10" s="70" t="s">
        <v>74</v>
      </c>
    </row>
    <row r="11" spans="1:2" ht="43.5" x14ac:dyDescent="0.35">
      <c r="A11" s="69">
        <v>5</v>
      </c>
      <c r="B11" s="70" t="s">
        <v>75</v>
      </c>
    </row>
    <row r="12" spans="1:2" ht="43.5" x14ac:dyDescent="0.35">
      <c r="A12" s="69">
        <v>6</v>
      </c>
      <c r="B12" s="70" t="s">
        <v>76</v>
      </c>
    </row>
    <row r="13" spans="1:2" ht="29" x14ac:dyDescent="0.35">
      <c r="A13" s="69">
        <v>7</v>
      </c>
      <c r="B13" s="70" t="s">
        <v>77</v>
      </c>
    </row>
    <row r="14" spans="1:2" ht="29" x14ac:dyDescent="0.35">
      <c r="A14" s="69">
        <v>8</v>
      </c>
      <c r="B14" s="70" t="s">
        <v>78</v>
      </c>
    </row>
    <row r="15" spans="1:2" ht="43.5" x14ac:dyDescent="0.35">
      <c r="A15" s="69">
        <v>9</v>
      </c>
      <c r="B15" s="70" t="s">
        <v>79</v>
      </c>
    </row>
    <row r="16" spans="1:2" ht="29" x14ac:dyDescent="0.35">
      <c r="A16" s="69">
        <v>10</v>
      </c>
      <c r="B16" s="70" t="s">
        <v>83</v>
      </c>
    </row>
    <row r="17" spans="1:2" x14ac:dyDescent="0.35">
      <c r="A17" s="69">
        <v>11</v>
      </c>
      <c r="B17" s="71" t="s">
        <v>84</v>
      </c>
    </row>
  </sheetData>
  <sheetProtection algorithmName="SHA-512" hashValue="i2vBWQMvLFIsVUazLf4yjwidn2s96m7TKvoL9pgTnNXWC8d+/VX1tleblJLYlmOvadbgWwB7rmDtVDefd26sHg==" saltValue="ApX8Ow7IJ7f9/Z/Aox7lTg==" spinCount="100000" sheet="1" objects="1" scenarios="1"/>
  <mergeCells count="3">
    <mergeCell ref="A3:B3"/>
    <mergeCell ref="A1:B1"/>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F510"/>
  <sheetViews>
    <sheetView workbookViewId="0">
      <selection activeCell="H17" sqref="H17"/>
    </sheetView>
  </sheetViews>
  <sheetFormatPr defaultRowHeight="14.5" x14ac:dyDescent="0.35"/>
  <cols>
    <col min="1" max="1" width="9.1796875" style="1"/>
    <col min="2" max="2" width="54.81640625" customWidth="1"/>
    <col min="3" max="3" width="41.7265625" style="1" bestFit="1" customWidth="1"/>
    <col min="4" max="110" width="9.1796875" style="3"/>
  </cols>
  <sheetData>
    <row r="1" spans="1:3" ht="32.25" customHeight="1" thickBot="1" x14ac:dyDescent="0.4">
      <c r="A1" s="80" t="s">
        <v>53</v>
      </c>
      <c r="B1" s="80"/>
      <c r="C1" s="81"/>
    </row>
    <row r="2" spans="1:3" ht="15" thickBot="1" x14ac:dyDescent="0.4">
      <c r="A2" s="82" t="s">
        <v>94</v>
      </c>
      <c r="B2" s="82"/>
      <c r="C2" s="82"/>
    </row>
    <row r="3" spans="1:3" ht="37" x14ac:dyDescent="0.45">
      <c r="A3" s="4" t="s">
        <v>13</v>
      </c>
      <c r="B3" s="5" t="s">
        <v>14</v>
      </c>
      <c r="C3" s="6" t="s">
        <v>15</v>
      </c>
    </row>
    <row r="4" spans="1:3" x14ac:dyDescent="0.35">
      <c r="A4" s="37" t="s">
        <v>54</v>
      </c>
      <c r="B4" s="12" t="s">
        <v>37</v>
      </c>
      <c r="C4" s="2"/>
    </row>
    <row r="5" spans="1:3" x14ac:dyDescent="0.35">
      <c r="A5" s="7">
        <v>1</v>
      </c>
      <c r="B5" s="8" t="s">
        <v>40</v>
      </c>
      <c r="C5" s="38">
        <f>Capex!E10</f>
        <v>0</v>
      </c>
    </row>
    <row r="6" spans="1:3" x14ac:dyDescent="0.35">
      <c r="A6" s="7">
        <v>2</v>
      </c>
      <c r="B6" s="8" t="s">
        <v>16</v>
      </c>
      <c r="C6" s="38">
        <f>Capex!E24</f>
        <v>0</v>
      </c>
    </row>
    <row r="7" spans="1:3" x14ac:dyDescent="0.35">
      <c r="A7" s="7">
        <v>3</v>
      </c>
      <c r="B7" s="8" t="s">
        <v>26</v>
      </c>
      <c r="C7" s="38">
        <f>Capex!E18</f>
        <v>0</v>
      </c>
    </row>
    <row r="8" spans="1:3" x14ac:dyDescent="0.35">
      <c r="A8" s="85" t="s">
        <v>58</v>
      </c>
      <c r="B8" s="86"/>
      <c r="C8" s="39">
        <f>SUM(C5:C7)</f>
        <v>0</v>
      </c>
    </row>
    <row r="9" spans="1:3" x14ac:dyDescent="0.35">
      <c r="A9" s="13" t="s">
        <v>39</v>
      </c>
      <c r="B9" s="12" t="s">
        <v>38</v>
      </c>
      <c r="C9" s="13"/>
    </row>
    <row r="10" spans="1:3" x14ac:dyDescent="0.35">
      <c r="A10" s="7">
        <v>1</v>
      </c>
      <c r="B10" s="8" t="s">
        <v>41</v>
      </c>
      <c r="C10" s="38">
        <f>Opex!S8</f>
        <v>0</v>
      </c>
    </row>
    <row r="11" spans="1:3" x14ac:dyDescent="0.35">
      <c r="A11" s="7">
        <v>2</v>
      </c>
      <c r="B11" s="8" t="s">
        <v>6</v>
      </c>
      <c r="C11" s="38">
        <f>Opex!S17</f>
        <v>0</v>
      </c>
    </row>
    <row r="12" spans="1:3" ht="29" x14ac:dyDescent="0.35">
      <c r="A12" s="7">
        <v>3</v>
      </c>
      <c r="B12" s="21" t="s">
        <v>69</v>
      </c>
      <c r="C12" s="38">
        <f>Opex!J24</f>
        <v>0</v>
      </c>
    </row>
    <row r="13" spans="1:3" x14ac:dyDescent="0.35">
      <c r="A13" s="85" t="s">
        <v>59</v>
      </c>
      <c r="B13" s="86"/>
      <c r="C13" s="39">
        <f>SUM(C10:C12)</f>
        <v>0</v>
      </c>
    </row>
    <row r="14" spans="1:3" s="3" customFormat="1" x14ac:dyDescent="0.35">
      <c r="A14" s="83" t="s">
        <v>60</v>
      </c>
      <c r="B14" s="84"/>
      <c r="C14" s="28">
        <f>C13+C8</f>
        <v>0</v>
      </c>
    </row>
    <row r="15" spans="1:3" s="3" customFormat="1" ht="15" customHeight="1" x14ac:dyDescent="0.35">
      <c r="A15" s="26" t="s">
        <v>85</v>
      </c>
      <c r="B15" s="78" t="s">
        <v>86</v>
      </c>
      <c r="C15" s="78"/>
    </row>
    <row r="16" spans="1:3" s="3" customFormat="1" ht="15" customHeight="1" x14ac:dyDescent="0.35">
      <c r="A16" s="27"/>
      <c r="B16" s="79" t="s">
        <v>87</v>
      </c>
      <c r="C16" s="79"/>
    </row>
    <row r="17" spans="1:3" s="3" customFormat="1" ht="30" customHeight="1" x14ac:dyDescent="0.35">
      <c r="A17" s="27"/>
      <c r="B17" s="79" t="s">
        <v>88</v>
      </c>
      <c r="C17" s="79"/>
    </row>
    <row r="18" spans="1:3" s="3" customFormat="1" x14ac:dyDescent="0.35">
      <c r="A18" s="9"/>
      <c r="B18" s="10"/>
      <c r="C18" s="9"/>
    </row>
    <row r="19" spans="1:3" s="3" customFormat="1" x14ac:dyDescent="0.35">
      <c r="A19" s="11"/>
      <c r="C19" s="11"/>
    </row>
    <row r="20" spans="1:3" s="3" customFormat="1" x14ac:dyDescent="0.35">
      <c r="A20" s="11"/>
      <c r="C20" s="11"/>
    </row>
    <row r="21" spans="1:3" s="3" customFormat="1" x14ac:dyDescent="0.35">
      <c r="A21" s="11"/>
      <c r="C21" s="11"/>
    </row>
    <row r="22" spans="1:3" s="3" customFormat="1" x14ac:dyDescent="0.35">
      <c r="A22" s="11"/>
      <c r="C22" s="11"/>
    </row>
    <row r="23" spans="1:3" s="3" customFormat="1" x14ac:dyDescent="0.35">
      <c r="A23" s="11"/>
      <c r="C23" s="11"/>
    </row>
    <row r="24" spans="1:3" s="3" customFormat="1" x14ac:dyDescent="0.35">
      <c r="A24" s="11"/>
      <c r="C24" s="11"/>
    </row>
    <row r="25" spans="1:3" s="3" customFormat="1" x14ac:dyDescent="0.35">
      <c r="A25" s="11"/>
      <c r="C25" s="11"/>
    </row>
    <row r="26" spans="1:3" s="3" customFormat="1" x14ac:dyDescent="0.35">
      <c r="A26" s="11"/>
      <c r="C26" s="11"/>
    </row>
    <row r="27" spans="1:3" s="3" customFormat="1" x14ac:dyDescent="0.35">
      <c r="A27" s="11"/>
      <c r="C27" s="11"/>
    </row>
    <row r="28" spans="1:3" s="3" customFormat="1" x14ac:dyDescent="0.35">
      <c r="A28" s="11"/>
      <c r="C28" s="11"/>
    </row>
    <row r="29" spans="1:3" s="3" customFormat="1" x14ac:dyDescent="0.35">
      <c r="A29" s="11"/>
      <c r="C29" s="11"/>
    </row>
    <row r="30" spans="1:3" s="3" customFormat="1" x14ac:dyDescent="0.35">
      <c r="A30" s="11"/>
      <c r="C30" s="11"/>
    </row>
    <row r="31" spans="1:3" s="3" customFormat="1" x14ac:dyDescent="0.35">
      <c r="A31" s="11"/>
      <c r="C31" s="11"/>
    </row>
    <row r="32" spans="1:3" s="3" customFormat="1" x14ac:dyDescent="0.35">
      <c r="A32" s="11"/>
      <c r="C32" s="11"/>
    </row>
    <row r="33" spans="1:3" s="3" customFormat="1" x14ac:dyDescent="0.35">
      <c r="A33" s="11"/>
      <c r="C33" s="11"/>
    </row>
    <row r="34" spans="1:3" s="3" customFormat="1" x14ac:dyDescent="0.35">
      <c r="A34" s="11"/>
      <c r="C34" s="11"/>
    </row>
    <row r="35" spans="1:3" s="3" customFormat="1" x14ac:dyDescent="0.35">
      <c r="A35" s="11"/>
      <c r="C35" s="11"/>
    </row>
    <row r="36" spans="1:3" s="3" customFormat="1" x14ac:dyDescent="0.35">
      <c r="A36" s="11"/>
      <c r="C36" s="11"/>
    </row>
    <row r="37" spans="1:3" s="3" customFormat="1" x14ac:dyDescent="0.35">
      <c r="A37" s="11"/>
      <c r="C37" s="11"/>
    </row>
    <row r="38" spans="1:3" s="3" customFormat="1" x14ac:dyDescent="0.35">
      <c r="A38" s="11"/>
      <c r="C38" s="11"/>
    </row>
    <row r="39" spans="1:3" s="3" customFormat="1" x14ac:dyDescent="0.35">
      <c r="A39" s="11"/>
      <c r="C39" s="11"/>
    </row>
    <row r="40" spans="1:3" s="3" customFormat="1" x14ac:dyDescent="0.35">
      <c r="A40" s="11"/>
      <c r="C40" s="11"/>
    </row>
    <row r="41" spans="1:3" s="3" customFormat="1" x14ac:dyDescent="0.35">
      <c r="A41" s="11"/>
      <c r="C41" s="11"/>
    </row>
    <row r="42" spans="1:3" s="3" customFormat="1" x14ac:dyDescent="0.35">
      <c r="A42" s="11"/>
      <c r="C42" s="11"/>
    </row>
    <row r="43" spans="1:3" s="3" customFormat="1" x14ac:dyDescent="0.35">
      <c r="A43" s="11"/>
      <c r="C43" s="11"/>
    </row>
    <row r="44" spans="1:3" s="3" customFormat="1" x14ac:dyDescent="0.35">
      <c r="A44" s="11"/>
      <c r="C44" s="11"/>
    </row>
    <row r="45" spans="1:3" s="3" customFormat="1" x14ac:dyDescent="0.35">
      <c r="A45" s="11"/>
      <c r="C45" s="11"/>
    </row>
    <row r="46" spans="1:3" s="3" customFormat="1" x14ac:dyDescent="0.35">
      <c r="A46" s="11"/>
      <c r="C46" s="11"/>
    </row>
    <row r="47" spans="1:3" s="3" customFormat="1" x14ac:dyDescent="0.35">
      <c r="A47" s="11"/>
      <c r="C47" s="11"/>
    </row>
    <row r="48" spans="1:3" s="3" customFormat="1" x14ac:dyDescent="0.35">
      <c r="A48" s="11"/>
      <c r="C48" s="11"/>
    </row>
    <row r="49" spans="1:3" s="3" customFormat="1" x14ac:dyDescent="0.35">
      <c r="A49" s="11"/>
      <c r="C49" s="11"/>
    </row>
    <row r="50" spans="1:3" s="3" customFormat="1" x14ac:dyDescent="0.35">
      <c r="A50" s="11"/>
      <c r="C50" s="11"/>
    </row>
    <row r="51" spans="1:3" s="3" customFormat="1" x14ac:dyDescent="0.35">
      <c r="A51" s="11"/>
      <c r="C51" s="11"/>
    </row>
    <row r="52" spans="1:3" s="3" customFormat="1" x14ac:dyDescent="0.35">
      <c r="A52" s="11"/>
      <c r="C52" s="11"/>
    </row>
    <row r="53" spans="1:3" s="3" customFormat="1" x14ac:dyDescent="0.35">
      <c r="A53" s="11"/>
      <c r="C53" s="11"/>
    </row>
    <row r="54" spans="1:3" s="3" customFormat="1" x14ac:dyDescent="0.35">
      <c r="A54" s="11"/>
      <c r="C54" s="11"/>
    </row>
    <row r="55" spans="1:3" s="3" customFormat="1" x14ac:dyDescent="0.35">
      <c r="A55" s="11"/>
      <c r="C55" s="11"/>
    </row>
    <row r="56" spans="1:3" s="3" customFormat="1" x14ac:dyDescent="0.35">
      <c r="A56" s="11"/>
      <c r="C56" s="11"/>
    </row>
    <row r="57" spans="1:3" s="3" customFormat="1" x14ac:dyDescent="0.35">
      <c r="A57" s="11"/>
      <c r="C57" s="11"/>
    </row>
    <row r="58" spans="1:3" s="3" customFormat="1" x14ac:dyDescent="0.35">
      <c r="A58" s="11"/>
      <c r="C58" s="11"/>
    </row>
    <row r="59" spans="1:3" s="3" customFormat="1" x14ac:dyDescent="0.35">
      <c r="A59" s="11"/>
      <c r="C59" s="11"/>
    </row>
    <row r="60" spans="1:3" s="3" customFormat="1" x14ac:dyDescent="0.35">
      <c r="A60" s="11"/>
      <c r="C60" s="11"/>
    </row>
    <row r="61" spans="1:3" s="3" customFormat="1" x14ac:dyDescent="0.35">
      <c r="A61" s="11"/>
      <c r="C61" s="11"/>
    </row>
    <row r="62" spans="1:3" s="3" customFormat="1" x14ac:dyDescent="0.35">
      <c r="A62" s="11"/>
      <c r="C62" s="11"/>
    </row>
    <row r="63" spans="1:3" s="3" customFormat="1" x14ac:dyDescent="0.35">
      <c r="A63" s="11"/>
      <c r="C63" s="11"/>
    </row>
    <row r="64" spans="1:3" s="3" customFormat="1" x14ac:dyDescent="0.35">
      <c r="A64" s="11"/>
      <c r="C64" s="11"/>
    </row>
    <row r="65" spans="1:3" s="3" customFormat="1" x14ac:dyDescent="0.35">
      <c r="A65" s="11"/>
      <c r="C65" s="11"/>
    </row>
    <row r="66" spans="1:3" s="3" customFormat="1" x14ac:dyDescent="0.35">
      <c r="A66" s="11"/>
      <c r="C66" s="11"/>
    </row>
    <row r="67" spans="1:3" s="3" customFormat="1" x14ac:dyDescent="0.35">
      <c r="A67" s="11"/>
      <c r="C67" s="11"/>
    </row>
    <row r="68" spans="1:3" s="3" customFormat="1" x14ac:dyDescent="0.35">
      <c r="A68" s="11"/>
      <c r="C68" s="11"/>
    </row>
    <row r="69" spans="1:3" s="3" customFormat="1" x14ac:dyDescent="0.35">
      <c r="A69" s="11"/>
      <c r="C69" s="11"/>
    </row>
    <row r="70" spans="1:3" s="3" customFormat="1" x14ac:dyDescent="0.35">
      <c r="A70" s="11"/>
      <c r="C70" s="11"/>
    </row>
    <row r="71" spans="1:3" s="3" customFormat="1" x14ac:dyDescent="0.35">
      <c r="A71" s="11"/>
      <c r="C71" s="11"/>
    </row>
    <row r="72" spans="1:3" s="3" customFormat="1" x14ac:dyDescent="0.35">
      <c r="A72" s="11"/>
      <c r="C72" s="11"/>
    </row>
    <row r="73" spans="1:3" s="3" customFormat="1" x14ac:dyDescent="0.35">
      <c r="A73" s="11"/>
      <c r="C73" s="11"/>
    </row>
    <row r="74" spans="1:3" s="3" customFormat="1" x14ac:dyDescent="0.35">
      <c r="A74" s="11"/>
      <c r="C74" s="11"/>
    </row>
    <row r="75" spans="1:3" s="3" customFormat="1" x14ac:dyDescent="0.35">
      <c r="A75" s="11"/>
      <c r="C75" s="11"/>
    </row>
    <row r="76" spans="1:3" s="3" customFormat="1" x14ac:dyDescent="0.35">
      <c r="A76" s="11"/>
      <c r="C76" s="11"/>
    </row>
    <row r="77" spans="1:3" s="3" customFormat="1" x14ac:dyDescent="0.35">
      <c r="A77" s="11"/>
      <c r="C77" s="11"/>
    </row>
    <row r="78" spans="1:3" s="3" customFormat="1" x14ac:dyDescent="0.35">
      <c r="A78" s="11"/>
      <c r="C78" s="11"/>
    </row>
    <row r="79" spans="1:3" s="3" customFormat="1" x14ac:dyDescent="0.35">
      <c r="A79" s="11"/>
      <c r="C79" s="11"/>
    </row>
    <row r="80" spans="1:3" s="3" customFormat="1" x14ac:dyDescent="0.35">
      <c r="A80" s="11"/>
      <c r="C80" s="11"/>
    </row>
    <row r="81" spans="1:3" s="3" customFormat="1" x14ac:dyDescent="0.35">
      <c r="A81" s="11"/>
      <c r="C81" s="11"/>
    </row>
    <row r="82" spans="1:3" s="3" customFormat="1" x14ac:dyDescent="0.35">
      <c r="A82" s="11"/>
      <c r="C82" s="11"/>
    </row>
    <row r="83" spans="1:3" s="3" customFormat="1" x14ac:dyDescent="0.35">
      <c r="A83" s="11"/>
      <c r="C83" s="11"/>
    </row>
    <row r="84" spans="1:3" s="3" customFormat="1" x14ac:dyDescent="0.35">
      <c r="A84" s="11"/>
      <c r="C84" s="11"/>
    </row>
    <row r="85" spans="1:3" s="3" customFormat="1" x14ac:dyDescent="0.35">
      <c r="A85" s="11"/>
      <c r="C85" s="11"/>
    </row>
    <row r="86" spans="1:3" s="3" customFormat="1" x14ac:dyDescent="0.35">
      <c r="A86" s="11"/>
      <c r="C86" s="11"/>
    </row>
    <row r="87" spans="1:3" s="3" customFormat="1" x14ac:dyDescent="0.35">
      <c r="A87" s="11"/>
      <c r="C87" s="11"/>
    </row>
    <row r="88" spans="1:3" s="3" customFormat="1" x14ac:dyDescent="0.35">
      <c r="A88" s="11"/>
      <c r="C88" s="11"/>
    </row>
    <row r="89" spans="1:3" s="3" customFormat="1" x14ac:dyDescent="0.35">
      <c r="A89" s="11"/>
      <c r="C89" s="11"/>
    </row>
    <row r="90" spans="1:3" s="3" customFormat="1" x14ac:dyDescent="0.35">
      <c r="A90" s="11"/>
      <c r="C90" s="11"/>
    </row>
    <row r="91" spans="1:3" s="3" customFormat="1" x14ac:dyDescent="0.35">
      <c r="A91" s="11"/>
      <c r="C91" s="11"/>
    </row>
    <row r="92" spans="1:3" s="3" customFormat="1" x14ac:dyDescent="0.35">
      <c r="A92" s="11"/>
      <c r="C92" s="11"/>
    </row>
    <row r="93" spans="1:3" s="3" customFormat="1" x14ac:dyDescent="0.35">
      <c r="A93" s="11"/>
      <c r="C93" s="11"/>
    </row>
    <row r="94" spans="1:3" s="3" customFormat="1" x14ac:dyDescent="0.35">
      <c r="A94" s="11"/>
      <c r="C94" s="11"/>
    </row>
    <row r="95" spans="1:3" s="3" customFormat="1" x14ac:dyDescent="0.35">
      <c r="A95" s="11"/>
      <c r="C95" s="11"/>
    </row>
    <row r="96" spans="1:3" s="3" customFormat="1" x14ac:dyDescent="0.35">
      <c r="A96" s="11"/>
      <c r="C96" s="11"/>
    </row>
    <row r="97" spans="1:3" s="3" customFormat="1" x14ac:dyDescent="0.35">
      <c r="A97" s="11"/>
      <c r="C97" s="11"/>
    </row>
    <row r="98" spans="1:3" s="3" customFormat="1" x14ac:dyDescent="0.35">
      <c r="A98" s="11"/>
      <c r="C98" s="11"/>
    </row>
    <row r="99" spans="1:3" s="3" customFormat="1" x14ac:dyDescent="0.35">
      <c r="A99" s="11"/>
      <c r="C99" s="11"/>
    </row>
    <row r="100" spans="1:3" s="3" customFormat="1" x14ac:dyDescent="0.35">
      <c r="A100" s="11"/>
      <c r="C100" s="11"/>
    </row>
    <row r="101" spans="1:3" s="3" customFormat="1" x14ac:dyDescent="0.35">
      <c r="A101" s="11"/>
      <c r="C101" s="11"/>
    </row>
    <row r="102" spans="1:3" s="3" customFormat="1" x14ac:dyDescent="0.35">
      <c r="A102" s="11"/>
      <c r="C102" s="11"/>
    </row>
    <row r="103" spans="1:3" s="3" customFormat="1" x14ac:dyDescent="0.35">
      <c r="A103" s="11"/>
      <c r="C103" s="11"/>
    </row>
    <row r="104" spans="1:3" s="3" customFormat="1" x14ac:dyDescent="0.35">
      <c r="A104" s="11"/>
      <c r="C104" s="11"/>
    </row>
    <row r="105" spans="1:3" s="3" customFormat="1" x14ac:dyDescent="0.35">
      <c r="A105" s="11"/>
      <c r="C105" s="11"/>
    </row>
    <row r="106" spans="1:3" s="3" customFormat="1" x14ac:dyDescent="0.35">
      <c r="A106" s="11"/>
      <c r="C106" s="11"/>
    </row>
    <row r="107" spans="1:3" s="3" customFormat="1" x14ac:dyDescent="0.35">
      <c r="A107" s="11"/>
      <c r="C107" s="11"/>
    </row>
    <row r="108" spans="1:3" s="3" customFormat="1" x14ac:dyDescent="0.35">
      <c r="A108" s="11"/>
      <c r="C108" s="11"/>
    </row>
    <row r="109" spans="1:3" s="3" customFormat="1" x14ac:dyDescent="0.35">
      <c r="A109" s="11"/>
      <c r="C109" s="11"/>
    </row>
    <row r="110" spans="1:3" s="3" customFormat="1" x14ac:dyDescent="0.35">
      <c r="A110" s="11"/>
      <c r="C110" s="11"/>
    </row>
    <row r="111" spans="1:3" s="3" customFormat="1" x14ac:dyDescent="0.35">
      <c r="A111" s="11"/>
      <c r="C111" s="11"/>
    </row>
    <row r="112" spans="1:3" s="3" customFormat="1" x14ac:dyDescent="0.35">
      <c r="A112" s="11"/>
      <c r="C112" s="11"/>
    </row>
    <row r="113" spans="1:3" s="3" customFormat="1" x14ac:dyDescent="0.35">
      <c r="A113" s="11"/>
      <c r="C113" s="11"/>
    </row>
    <row r="114" spans="1:3" s="3" customFormat="1" x14ac:dyDescent="0.35">
      <c r="A114" s="11"/>
      <c r="C114" s="11"/>
    </row>
    <row r="115" spans="1:3" s="3" customFormat="1" x14ac:dyDescent="0.35">
      <c r="A115" s="11"/>
      <c r="C115" s="11"/>
    </row>
    <row r="116" spans="1:3" s="3" customFormat="1" x14ac:dyDescent="0.35">
      <c r="A116" s="11"/>
      <c r="C116" s="11"/>
    </row>
    <row r="117" spans="1:3" s="3" customFormat="1" x14ac:dyDescent="0.35">
      <c r="A117" s="11"/>
      <c r="C117" s="11"/>
    </row>
    <row r="118" spans="1:3" s="3" customFormat="1" x14ac:dyDescent="0.35">
      <c r="A118" s="11"/>
      <c r="C118" s="11"/>
    </row>
    <row r="119" spans="1:3" s="3" customFormat="1" x14ac:dyDescent="0.35">
      <c r="A119" s="11"/>
      <c r="C119" s="11"/>
    </row>
    <row r="120" spans="1:3" s="3" customFormat="1" x14ac:dyDescent="0.35">
      <c r="A120" s="11"/>
      <c r="C120" s="11"/>
    </row>
    <row r="121" spans="1:3" s="3" customFormat="1" x14ac:dyDescent="0.35">
      <c r="A121" s="11"/>
      <c r="C121" s="11"/>
    </row>
    <row r="122" spans="1:3" s="3" customFormat="1" x14ac:dyDescent="0.35">
      <c r="A122" s="11"/>
      <c r="C122" s="11"/>
    </row>
    <row r="123" spans="1:3" s="3" customFormat="1" x14ac:dyDescent="0.35">
      <c r="A123" s="11"/>
      <c r="C123" s="11"/>
    </row>
    <row r="124" spans="1:3" s="3" customFormat="1" x14ac:dyDescent="0.35">
      <c r="A124" s="11"/>
      <c r="C124" s="11"/>
    </row>
    <row r="125" spans="1:3" s="3" customFormat="1" x14ac:dyDescent="0.35">
      <c r="A125" s="11"/>
      <c r="C125" s="11"/>
    </row>
    <row r="126" spans="1:3" s="3" customFormat="1" x14ac:dyDescent="0.35">
      <c r="A126" s="11"/>
      <c r="C126" s="11"/>
    </row>
    <row r="127" spans="1:3" s="3" customFormat="1" x14ac:dyDescent="0.35">
      <c r="A127" s="11"/>
      <c r="C127" s="11"/>
    </row>
    <row r="128" spans="1:3" s="3" customFormat="1" x14ac:dyDescent="0.35">
      <c r="A128" s="11"/>
      <c r="C128" s="11"/>
    </row>
    <row r="129" spans="1:3" s="3" customFormat="1" x14ac:dyDescent="0.35">
      <c r="A129" s="11"/>
      <c r="C129" s="11"/>
    </row>
    <row r="130" spans="1:3" s="3" customFormat="1" x14ac:dyDescent="0.35">
      <c r="A130" s="11"/>
      <c r="C130" s="11"/>
    </row>
    <row r="131" spans="1:3" s="3" customFormat="1" x14ac:dyDescent="0.35">
      <c r="A131" s="11"/>
      <c r="C131" s="11"/>
    </row>
    <row r="132" spans="1:3" s="3" customFormat="1" x14ac:dyDescent="0.35">
      <c r="A132" s="11"/>
      <c r="C132" s="11"/>
    </row>
    <row r="133" spans="1:3" s="3" customFormat="1" x14ac:dyDescent="0.35">
      <c r="A133" s="11"/>
      <c r="C133" s="11"/>
    </row>
    <row r="134" spans="1:3" s="3" customFormat="1" x14ac:dyDescent="0.35">
      <c r="A134" s="11"/>
      <c r="C134" s="11"/>
    </row>
    <row r="135" spans="1:3" s="3" customFormat="1" x14ac:dyDescent="0.35">
      <c r="A135" s="11"/>
      <c r="C135" s="11"/>
    </row>
    <row r="136" spans="1:3" s="3" customFormat="1" x14ac:dyDescent="0.35">
      <c r="A136" s="11"/>
      <c r="C136" s="11"/>
    </row>
    <row r="137" spans="1:3" s="3" customFormat="1" x14ac:dyDescent="0.35">
      <c r="A137" s="11"/>
      <c r="C137" s="11"/>
    </row>
    <row r="138" spans="1:3" s="3" customFormat="1" x14ac:dyDescent="0.35">
      <c r="A138" s="11"/>
      <c r="C138" s="11"/>
    </row>
    <row r="139" spans="1:3" s="3" customFormat="1" x14ac:dyDescent="0.35">
      <c r="A139" s="11"/>
      <c r="C139" s="11"/>
    </row>
    <row r="140" spans="1:3" s="3" customFormat="1" x14ac:dyDescent="0.35">
      <c r="A140" s="11"/>
      <c r="C140" s="11"/>
    </row>
    <row r="141" spans="1:3" s="3" customFormat="1" x14ac:dyDescent="0.35">
      <c r="A141" s="11"/>
      <c r="C141" s="11"/>
    </row>
    <row r="142" spans="1:3" s="3" customFormat="1" x14ac:dyDescent="0.35">
      <c r="A142" s="11"/>
      <c r="C142" s="11"/>
    </row>
    <row r="143" spans="1:3" s="3" customFormat="1" x14ac:dyDescent="0.35">
      <c r="A143" s="11"/>
      <c r="C143" s="11"/>
    </row>
    <row r="144" spans="1:3" s="3" customFormat="1" x14ac:dyDescent="0.35">
      <c r="A144" s="11"/>
      <c r="C144" s="11"/>
    </row>
    <row r="145" spans="1:3" s="3" customFormat="1" x14ac:dyDescent="0.35">
      <c r="A145" s="11"/>
      <c r="C145" s="11"/>
    </row>
    <row r="146" spans="1:3" s="3" customFormat="1" x14ac:dyDescent="0.35">
      <c r="A146" s="11"/>
      <c r="C146" s="11"/>
    </row>
    <row r="147" spans="1:3" s="3" customFormat="1" x14ac:dyDescent="0.35">
      <c r="A147" s="11"/>
      <c r="C147" s="11"/>
    </row>
    <row r="148" spans="1:3" s="3" customFormat="1" x14ac:dyDescent="0.35">
      <c r="A148" s="11"/>
      <c r="C148" s="11"/>
    </row>
    <row r="149" spans="1:3" s="3" customFormat="1" x14ac:dyDescent="0.35">
      <c r="A149" s="11"/>
      <c r="C149" s="11"/>
    </row>
    <row r="150" spans="1:3" s="3" customFormat="1" x14ac:dyDescent="0.35">
      <c r="A150" s="11"/>
      <c r="C150" s="11"/>
    </row>
    <row r="151" spans="1:3" s="3" customFormat="1" x14ac:dyDescent="0.35">
      <c r="A151" s="11"/>
      <c r="C151" s="11"/>
    </row>
    <row r="152" spans="1:3" s="3" customFormat="1" x14ac:dyDescent="0.35">
      <c r="A152" s="11"/>
      <c r="C152" s="11"/>
    </row>
    <row r="153" spans="1:3" s="3" customFormat="1" x14ac:dyDescent="0.35">
      <c r="A153" s="11"/>
      <c r="C153" s="11"/>
    </row>
    <row r="154" spans="1:3" s="3" customFormat="1" x14ac:dyDescent="0.35">
      <c r="A154" s="11"/>
      <c r="C154" s="11"/>
    </row>
    <row r="155" spans="1:3" s="3" customFormat="1" x14ac:dyDescent="0.35">
      <c r="A155" s="11"/>
      <c r="C155" s="11"/>
    </row>
    <row r="156" spans="1:3" s="3" customFormat="1" x14ac:dyDescent="0.35">
      <c r="A156" s="11"/>
      <c r="C156" s="11"/>
    </row>
    <row r="157" spans="1:3" s="3" customFormat="1" x14ac:dyDescent="0.35">
      <c r="A157" s="11"/>
      <c r="C157" s="11"/>
    </row>
    <row r="158" spans="1:3" s="3" customFormat="1" x14ac:dyDescent="0.35">
      <c r="A158" s="11"/>
      <c r="C158" s="11"/>
    </row>
    <row r="159" spans="1:3" s="3" customFormat="1" x14ac:dyDescent="0.35">
      <c r="A159" s="11"/>
      <c r="C159" s="11"/>
    </row>
    <row r="160" spans="1:3" s="3" customFormat="1" x14ac:dyDescent="0.35">
      <c r="A160" s="11"/>
      <c r="C160" s="11"/>
    </row>
    <row r="161" spans="1:3" s="3" customFormat="1" x14ac:dyDescent="0.35">
      <c r="A161" s="11"/>
      <c r="C161" s="11"/>
    </row>
    <row r="162" spans="1:3" s="3" customFormat="1" x14ac:dyDescent="0.35">
      <c r="A162" s="11"/>
      <c r="C162" s="11"/>
    </row>
    <row r="163" spans="1:3" s="3" customFormat="1" x14ac:dyDescent="0.35">
      <c r="A163" s="11"/>
      <c r="C163" s="11"/>
    </row>
    <row r="164" spans="1:3" s="3" customFormat="1" x14ac:dyDescent="0.35">
      <c r="A164" s="11"/>
      <c r="C164" s="11"/>
    </row>
    <row r="165" spans="1:3" s="3" customFormat="1" x14ac:dyDescent="0.35">
      <c r="A165" s="11"/>
      <c r="C165" s="11"/>
    </row>
    <row r="166" spans="1:3" s="3" customFormat="1" x14ac:dyDescent="0.35">
      <c r="A166" s="11"/>
      <c r="C166" s="11"/>
    </row>
    <row r="167" spans="1:3" s="3" customFormat="1" x14ac:dyDescent="0.35">
      <c r="A167" s="11"/>
      <c r="C167" s="11"/>
    </row>
    <row r="168" spans="1:3" s="3" customFormat="1" x14ac:dyDescent="0.35">
      <c r="A168" s="11"/>
      <c r="C168" s="11"/>
    </row>
    <row r="169" spans="1:3" s="3" customFormat="1" x14ac:dyDescent="0.35">
      <c r="A169" s="11"/>
      <c r="C169" s="11"/>
    </row>
    <row r="170" spans="1:3" s="3" customFormat="1" x14ac:dyDescent="0.35">
      <c r="A170" s="11"/>
      <c r="C170" s="11"/>
    </row>
    <row r="171" spans="1:3" s="3" customFormat="1" x14ac:dyDescent="0.35">
      <c r="A171" s="11"/>
      <c r="C171" s="11"/>
    </row>
    <row r="172" spans="1:3" s="3" customFormat="1" x14ac:dyDescent="0.35">
      <c r="A172" s="11"/>
      <c r="C172" s="11"/>
    </row>
    <row r="173" spans="1:3" s="3" customFormat="1" x14ac:dyDescent="0.35">
      <c r="A173" s="11"/>
      <c r="C173" s="11"/>
    </row>
    <row r="174" spans="1:3" s="3" customFormat="1" x14ac:dyDescent="0.35">
      <c r="A174" s="11"/>
      <c r="C174" s="11"/>
    </row>
    <row r="175" spans="1:3" s="3" customFormat="1" x14ac:dyDescent="0.35">
      <c r="A175" s="11"/>
      <c r="C175" s="11"/>
    </row>
    <row r="176" spans="1:3" s="3" customFormat="1" x14ac:dyDescent="0.35">
      <c r="A176" s="11"/>
      <c r="C176" s="11"/>
    </row>
    <row r="177" spans="1:3" s="3" customFormat="1" x14ac:dyDescent="0.35">
      <c r="A177" s="11"/>
      <c r="C177" s="11"/>
    </row>
    <row r="178" spans="1:3" s="3" customFormat="1" x14ac:dyDescent="0.35">
      <c r="A178" s="11"/>
      <c r="C178" s="11"/>
    </row>
    <row r="179" spans="1:3" s="3" customFormat="1" x14ac:dyDescent="0.35">
      <c r="A179" s="11"/>
      <c r="C179" s="11"/>
    </row>
    <row r="180" spans="1:3" s="3" customFormat="1" x14ac:dyDescent="0.35">
      <c r="A180" s="11"/>
      <c r="C180" s="11"/>
    </row>
    <row r="181" spans="1:3" s="3" customFormat="1" x14ac:dyDescent="0.35">
      <c r="A181" s="11"/>
      <c r="C181" s="11"/>
    </row>
    <row r="182" spans="1:3" s="3" customFormat="1" x14ac:dyDescent="0.35">
      <c r="A182" s="11"/>
      <c r="C182" s="11"/>
    </row>
    <row r="183" spans="1:3" s="3" customFormat="1" x14ac:dyDescent="0.35">
      <c r="A183" s="11"/>
      <c r="C183" s="11"/>
    </row>
    <row r="184" spans="1:3" s="3" customFormat="1" x14ac:dyDescent="0.35">
      <c r="A184" s="11"/>
      <c r="C184" s="11"/>
    </row>
    <row r="185" spans="1:3" s="3" customFormat="1" x14ac:dyDescent="0.35">
      <c r="A185" s="11"/>
      <c r="C185" s="11"/>
    </row>
    <row r="186" spans="1:3" s="3" customFormat="1" x14ac:dyDescent="0.35">
      <c r="A186" s="11"/>
      <c r="C186" s="11"/>
    </row>
    <row r="187" spans="1:3" s="3" customFormat="1" x14ac:dyDescent="0.35">
      <c r="A187" s="11"/>
      <c r="C187" s="11"/>
    </row>
    <row r="188" spans="1:3" s="3" customFormat="1" x14ac:dyDescent="0.35">
      <c r="A188" s="11"/>
      <c r="C188" s="11"/>
    </row>
    <row r="189" spans="1:3" s="3" customFormat="1" x14ac:dyDescent="0.35">
      <c r="A189" s="11"/>
      <c r="C189" s="11"/>
    </row>
    <row r="190" spans="1:3" s="3" customFormat="1" x14ac:dyDescent="0.35">
      <c r="A190" s="11"/>
      <c r="C190" s="11"/>
    </row>
    <row r="191" spans="1:3" s="3" customFormat="1" x14ac:dyDescent="0.35">
      <c r="A191" s="11"/>
      <c r="C191" s="11"/>
    </row>
    <row r="192" spans="1:3" s="3" customFormat="1" x14ac:dyDescent="0.35">
      <c r="A192" s="11"/>
      <c r="C192" s="11"/>
    </row>
    <row r="193" spans="1:3" s="3" customFormat="1" x14ac:dyDescent="0.35">
      <c r="A193" s="11"/>
      <c r="C193" s="11"/>
    </row>
    <row r="194" spans="1:3" s="3" customFormat="1" x14ac:dyDescent="0.35">
      <c r="A194" s="11"/>
      <c r="C194" s="11"/>
    </row>
    <row r="195" spans="1:3" s="3" customFormat="1" x14ac:dyDescent="0.35">
      <c r="A195" s="11"/>
      <c r="C195" s="11"/>
    </row>
    <row r="196" spans="1:3" s="3" customFormat="1" x14ac:dyDescent="0.35">
      <c r="A196" s="11"/>
      <c r="C196" s="11"/>
    </row>
    <row r="197" spans="1:3" s="3" customFormat="1" x14ac:dyDescent="0.35">
      <c r="A197" s="11"/>
      <c r="C197" s="11"/>
    </row>
    <row r="198" spans="1:3" s="3" customFormat="1" x14ac:dyDescent="0.35">
      <c r="A198" s="11"/>
      <c r="C198" s="11"/>
    </row>
    <row r="199" spans="1:3" s="3" customFormat="1" x14ac:dyDescent="0.35">
      <c r="A199" s="11"/>
      <c r="C199" s="11"/>
    </row>
    <row r="200" spans="1:3" s="3" customFormat="1" x14ac:dyDescent="0.35">
      <c r="A200" s="11"/>
      <c r="C200" s="11"/>
    </row>
    <row r="201" spans="1:3" s="3" customFormat="1" x14ac:dyDescent="0.35">
      <c r="A201" s="11"/>
      <c r="C201" s="11"/>
    </row>
    <row r="202" spans="1:3" s="3" customFormat="1" x14ac:dyDescent="0.35">
      <c r="A202" s="11"/>
      <c r="C202" s="11"/>
    </row>
    <row r="203" spans="1:3" s="3" customFormat="1" x14ac:dyDescent="0.35">
      <c r="A203" s="11"/>
      <c r="C203" s="11"/>
    </row>
    <row r="204" spans="1:3" s="3" customFormat="1" x14ac:dyDescent="0.35">
      <c r="A204" s="11"/>
      <c r="C204" s="11"/>
    </row>
    <row r="205" spans="1:3" s="3" customFormat="1" x14ac:dyDescent="0.35">
      <c r="A205" s="11"/>
      <c r="C205" s="11"/>
    </row>
    <row r="206" spans="1:3" s="3" customFormat="1" x14ac:dyDescent="0.35">
      <c r="A206" s="11"/>
      <c r="C206" s="11"/>
    </row>
    <row r="207" spans="1:3" s="3" customFormat="1" x14ac:dyDescent="0.35">
      <c r="A207" s="11"/>
      <c r="C207" s="11"/>
    </row>
    <row r="208" spans="1:3" s="3" customFormat="1" x14ac:dyDescent="0.35">
      <c r="A208" s="11"/>
      <c r="C208" s="11"/>
    </row>
    <row r="209" spans="1:3" s="3" customFormat="1" x14ac:dyDescent="0.35">
      <c r="A209" s="11"/>
      <c r="C209" s="11"/>
    </row>
    <row r="210" spans="1:3" s="3" customFormat="1" x14ac:dyDescent="0.35">
      <c r="A210" s="11"/>
      <c r="C210" s="11"/>
    </row>
    <row r="211" spans="1:3" s="3" customFormat="1" x14ac:dyDescent="0.35">
      <c r="A211" s="11"/>
      <c r="C211" s="11"/>
    </row>
    <row r="212" spans="1:3" s="3" customFormat="1" x14ac:dyDescent="0.35">
      <c r="A212" s="11"/>
      <c r="C212" s="11"/>
    </row>
    <row r="213" spans="1:3" s="3" customFormat="1" x14ac:dyDescent="0.35">
      <c r="A213" s="11"/>
      <c r="C213" s="11"/>
    </row>
    <row r="214" spans="1:3" s="3" customFormat="1" x14ac:dyDescent="0.35">
      <c r="A214" s="11"/>
      <c r="C214" s="11"/>
    </row>
    <row r="215" spans="1:3" s="3" customFormat="1" x14ac:dyDescent="0.35">
      <c r="A215" s="11"/>
      <c r="C215" s="11"/>
    </row>
    <row r="216" spans="1:3" s="3" customFormat="1" x14ac:dyDescent="0.35">
      <c r="A216" s="11"/>
      <c r="C216" s="11"/>
    </row>
    <row r="217" spans="1:3" s="3" customFormat="1" x14ac:dyDescent="0.35">
      <c r="A217" s="11"/>
      <c r="C217" s="11"/>
    </row>
    <row r="218" spans="1:3" s="3" customFormat="1" x14ac:dyDescent="0.35">
      <c r="A218" s="11"/>
      <c r="C218" s="11"/>
    </row>
    <row r="219" spans="1:3" s="3" customFormat="1" x14ac:dyDescent="0.35">
      <c r="A219" s="11"/>
      <c r="C219" s="11"/>
    </row>
    <row r="220" spans="1:3" s="3" customFormat="1" x14ac:dyDescent="0.35">
      <c r="A220" s="11"/>
      <c r="C220" s="11"/>
    </row>
    <row r="221" spans="1:3" s="3" customFormat="1" x14ac:dyDescent="0.35">
      <c r="A221" s="11"/>
      <c r="C221" s="11"/>
    </row>
    <row r="222" spans="1:3" s="3" customFormat="1" x14ac:dyDescent="0.35">
      <c r="A222" s="11"/>
      <c r="C222" s="11"/>
    </row>
    <row r="223" spans="1:3" s="3" customFormat="1" x14ac:dyDescent="0.35">
      <c r="A223" s="11"/>
      <c r="C223" s="11"/>
    </row>
    <row r="224" spans="1:3" s="3" customFormat="1" x14ac:dyDescent="0.35">
      <c r="A224" s="11"/>
      <c r="C224" s="11"/>
    </row>
    <row r="225" spans="1:3" s="3" customFormat="1" x14ac:dyDescent="0.35">
      <c r="A225" s="11"/>
      <c r="C225" s="11"/>
    </row>
    <row r="226" spans="1:3" s="3" customFormat="1" x14ac:dyDescent="0.35">
      <c r="A226" s="11"/>
      <c r="C226" s="11"/>
    </row>
    <row r="227" spans="1:3" s="3" customFormat="1" x14ac:dyDescent="0.35">
      <c r="A227" s="11"/>
      <c r="C227" s="11"/>
    </row>
    <row r="228" spans="1:3" s="3" customFormat="1" x14ac:dyDescent="0.35">
      <c r="A228" s="11"/>
      <c r="C228" s="11"/>
    </row>
    <row r="229" spans="1:3" s="3" customFormat="1" x14ac:dyDescent="0.35">
      <c r="A229" s="11"/>
      <c r="C229" s="11"/>
    </row>
    <row r="230" spans="1:3" s="3" customFormat="1" x14ac:dyDescent="0.35">
      <c r="A230" s="11"/>
      <c r="C230" s="11"/>
    </row>
    <row r="231" spans="1:3" s="3" customFormat="1" x14ac:dyDescent="0.35">
      <c r="A231" s="11"/>
      <c r="C231" s="11"/>
    </row>
    <row r="232" spans="1:3" s="3" customFormat="1" x14ac:dyDescent="0.35">
      <c r="A232" s="11"/>
      <c r="C232" s="11"/>
    </row>
    <row r="233" spans="1:3" s="3" customFormat="1" x14ac:dyDescent="0.35">
      <c r="A233" s="11"/>
      <c r="C233" s="11"/>
    </row>
    <row r="234" spans="1:3" s="3" customFormat="1" x14ac:dyDescent="0.35">
      <c r="A234" s="11"/>
      <c r="C234" s="11"/>
    </row>
    <row r="235" spans="1:3" s="3" customFormat="1" x14ac:dyDescent="0.35">
      <c r="A235" s="11"/>
      <c r="C235" s="11"/>
    </row>
    <row r="236" spans="1:3" s="3" customFormat="1" x14ac:dyDescent="0.35">
      <c r="A236" s="11"/>
      <c r="C236" s="11"/>
    </row>
    <row r="237" spans="1:3" s="3" customFormat="1" x14ac:dyDescent="0.35">
      <c r="A237" s="11"/>
      <c r="C237" s="11"/>
    </row>
    <row r="238" spans="1:3" s="3" customFormat="1" x14ac:dyDescent="0.35">
      <c r="A238" s="11"/>
      <c r="C238" s="11"/>
    </row>
    <row r="239" spans="1:3" s="3" customFormat="1" x14ac:dyDescent="0.35">
      <c r="A239" s="11"/>
      <c r="C239" s="11"/>
    </row>
    <row r="240" spans="1:3" s="3" customFormat="1" x14ac:dyDescent="0.35">
      <c r="A240" s="11"/>
      <c r="C240" s="11"/>
    </row>
    <row r="241" spans="1:3" s="3" customFormat="1" x14ac:dyDescent="0.35">
      <c r="A241" s="11"/>
      <c r="C241" s="11"/>
    </row>
    <row r="242" spans="1:3" s="3" customFormat="1" x14ac:dyDescent="0.35">
      <c r="A242" s="11"/>
      <c r="C242" s="11"/>
    </row>
    <row r="243" spans="1:3" s="3" customFormat="1" x14ac:dyDescent="0.35">
      <c r="A243" s="11"/>
      <c r="C243" s="11"/>
    </row>
    <row r="244" spans="1:3" s="3" customFormat="1" x14ac:dyDescent="0.35">
      <c r="A244" s="11"/>
      <c r="C244" s="11"/>
    </row>
    <row r="245" spans="1:3" s="3" customFormat="1" x14ac:dyDescent="0.35">
      <c r="A245" s="11"/>
      <c r="C245" s="11"/>
    </row>
    <row r="246" spans="1:3" s="3" customFormat="1" x14ac:dyDescent="0.35">
      <c r="A246" s="11"/>
      <c r="C246" s="11"/>
    </row>
    <row r="247" spans="1:3" s="3" customFormat="1" x14ac:dyDescent="0.35">
      <c r="A247" s="11"/>
      <c r="C247" s="11"/>
    </row>
    <row r="248" spans="1:3" s="3" customFormat="1" x14ac:dyDescent="0.35">
      <c r="A248" s="11"/>
      <c r="C248" s="11"/>
    </row>
    <row r="249" spans="1:3" s="3" customFormat="1" x14ac:dyDescent="0.35">
      <c r="A249" s="11"/>
      <c r="C249" s="11"/>
    </row>
    <row r="250" spans="1:3" s="3" customFormat="1" x14ac:dyDescent="0.35">
      <c r="A250" s="11"/>
      <c r="C250" s="11"/>
    </row>
    <row r="251" spans="1:3" s="3" customFormat="1" x14ac:dyDescent="0.35">
      <c r="A251" s="11"/>
      <c r="C251" s="11"/>
    </row>
    <row r="252" spans="1:3" s="3" customFormat="1" x14ac:dyDescent="0.35">
      <c r="A252" s="11"/>
      <c r="C252" s="11"/>
    </row>
    <row r="253" spans="1:3" s="3" customFormat="1" x14ac:dyDescent="0.35">
      <c r="A253" s="11"/>
      <c r="C253" s="11"/>
    </row>
    <row r="254" spans="1:3" s="3" customFormat="1" x14ac:dyDescent="0.35">
      <c r="A254" s="11"/>
      <c r="C254" s="11"/>
    </row>
    <row r="255" spans="1:3" s="3" customFormat="1" x14ac:dyDescent="0.35">
      <c r="A255" s="11"/>
      <c r="C255" s="11"/>
    </row>
    <row r="256" spans="1:3" s="3" customFormat="1" x14ac:dyDescent="0.35">
      <c r="A256" s="11"/>
      <c r="C256" s="11"/>
    </row>
    <row r="257" spans="1:3" s="3" customFormat="1" x14ac:dyDescent="0.35">
      <c r="A257" s="11"/>
      <c r="C257" s="11"/>
    </row>
    <row r="258" spans="1:3" s="3" customFormat="1" x14ac:dyDescent="0.35">
      <c r="A258" s="11"/>
      <c r="C258" s="11"/>
    </row>
    <row r="259" spans="1:3" s="3" customFormat="1" x14ac:dyDescent="0.35">
      <c r="A259" s="11"/>
      <c r="C259" s="11"/>
    </row>
    <row r="260" spans="1:3" s="3" customFormat="1" x14ac:dyDescent="0.35">
      <c r="A260" s="11"/>
      <c r="C260" s="11"/>
    </row>
    <row r="261" spans="1:3" s="3" customFormat="1" x14ac:dyDescent="0.35">
      <c r="A261" s="11"/>
      <c r="C261" s="11"/>
    </row>
    <row r="262" spans="1:3" s="3" customFormat="1" x14ac:dyDescent="0.35">
      <c r="A262" s="11"/>
      <c r="C262" s="11"/>
    </row>
    <row r="263" spans="1:3" s="3" customFormat="1" x14ac:dyDescent="0.35">
      <c r="A263" s="11"/>
      <c r="C263" s="11"/>
    </row>
    <row r="264" spans="1:3" s="3" customFormat="1" x14ac:dyDescent="0.35">
      <c r="A264" s="11"/>
      <c r="C264" s="11"/>
    </row>
    <row r="265" spans="1:3" s="3" customFormat="1" x14ac:dyDescent="0.35">
      <c r="A265" s="11"/>
      <c r="C265" s="11"/>
    </row>
    <row r="266" spans="1:3" s="3" customFormat="1" x14ac:dyDescent="0.35">
      <c r="A266" s="11"/>
      <c r="C266" s="11"/>
    </row>
    <row r="267" spans="1:3" s="3" customFormat="1" x14ac:dyDescent="0.35">
      <c r="A267" s="11"/>
      <c r="C267" s="11"/>
    </row>
    <row r="268" spans="1:3" s="3" customFormat="1" x14ac:dyDescent="0.35">
      <c r="A268" s="11"/>
      <c r="C268" s="11"/>
    </row>
    <row r="269" spans="1:3" s="3" customFormat="1" x14ac:dyDescent="0.35">
      <c r="A269" s="11"/>
      <c r="C269" s="11"/>
    </row>
    <row r="270" spans="1:3" s="3" customFormat="1" x14ac:dyDescent="0.35">
      <c r="A270" s="11"/>
      <c r="C270" s="11"/>
    </row>
    <row r="271" spans="1:3" s="3" customFormat="1" x14ac:dyDescent="0.35">
      <c r="A271" s="11"/>
      <c r="C271" s="11"/>
    </row>
    <row r="272" spans="1:3" s="3" customFormat="1" x14ac:dyDescent="0.35">
      <c r="A272" s="11"/>
      <c r="C272" s="11"/>
    </row>
    <row r="273" spans="1:3" s="3" customFormat="1" x14ac:dyDescent="0.35">
      <c r="A273" s="11"/>
      <c r="C273" s="11"/>
    </row>
    <row r="274" spans="1:3" s="3" customFormat="1" x14ac:dyDescent="0.35">
      <c r="A274" s="11"/>
      <c r="C274" s="11"/>
    </row>
    <row r="275" spans="1:3" s="3" customFormat="1" x14ac:dyDescent="0.35">
      <c r="A275" s="11"/>
      <c r="C275" s="11"/>
    </row>
    <row r="276" spans="1:3" s="3" customFormat="1" x14ac:dyDescent="0.35">
      <c r="A276" s="11"/>
      <c r="C276" s="11"/>
    </row>
    <row r="277" spans="1:3" s="3" customFormat="1" x14ac:dyDescent="0.35">
      <c r="A277" s="11"/>
      <c r="C277" s="11"/>
    </row>
    <row r="278" spans="1:3" s="3" customFormat="1" x14ac:dyDescent="0.35">
      <c r="A278" s="11"/>
      <c r="C278" s="11"/>
    </row>
    <row r="279" spans="1:3" s="3" customFormat="1" x14ac:dyDescent="0.35">
      <c r="A279" s="11"/>
      <c r="C279" s="11"/>
    </row>
    <row r="280" spans="1:3" s="3" customFormat="1" x14ac:dyDescent="0.35">
      <c r="A280" s="11"/>
      <c r="C280" s="11"/>
    </row>
    <row r="281" spans="1:3" s="3" customFormat="1" x14ac:dyDescent="0.35">
      <c r="A281" s="11"/>
      <c r="C281" s="11"/>
    </row>
    <row r="282" spans="1:3" s="3" customFormat="1" x14ac:dyDescent="0.35">
      <c r="A282" s="11"/>
      <c r="C282" s="11"/>
    </row>
    <row r="283" spans="1:3" s="3" customFormat="1" x14ac:dyDescent="0.35">
      <c r="A283" s="11"/>
      <c r="C283" s="11"/>
    </row>
    <row r="284" spans="1:3" s="3" customFormat="1" x14ac:dyDescent="0.35">
      <c r="A284" s="11"/>
      <c r="C284" s="11"/>
    </row>
    <row r="285" spans="1:3" s="3" customFormat="1" x14ac:dyDescent="0.35">
      <c r="A285" s="11"/>
      <c r="C285" s="11"/>
    </row>
    <row r="286" spans="1:3" s="3" customFormat="1" x14ac:dyDescent="0.35">
      <c r="A286" s="11"/>
      <c r="C286" s="11"/>
    </row>
    <row r="287" spans="1:3" s="3" customFormat="1" x14ac:dyDescent="0.35">
      <c r="A287" s="11"/>
      <c r="C287" s="11"/>
    </row>
    <row r="288" spans="1:3" s="3" customFormat="1" x14ac:dyDescent="0.35">
      <c r="A288" s="11"/>
      <c r="C288" s="11"/>
    </row>
    <row r="289" spans="1:3" s="3" customFormat="1" x14ac:dyDescent="0.35">
      <c r="A289" s="11"/>
      <c r="C289" s="11"/>
    </row>
    <row r="290" spans="1:3" s="3" customFormat="1" x14ac:dyDescent="0.35">
      <c r="A290" s="11"/>
      <c r="C290" s="11"/>
    </row>
    <row r="291" spans="1:3" s="3" customFormat="1" x14ac:dyDescent="0.35">
      <c r="A291" s="11"/>
      <c r="C291" s="11"/>
    </row>
    <row r="292" spans="1:3" s="3" customFormat="1" x14ac:dyDescent="0.35">
      <c r="A292" s="11"/>
      <c r="C292" s="11"/>
    </row>
    <row r="293" spans="1:3" s="3" customFormat="1" x14ac:dyDescent="0.35">
      <c r="A293" s="11"/>
      <c r="C293" s="11"/>
    </row>
    <row r="294" spans="1:3" s="3" customFormat="1" x14ac:dyDescent="0.35">
      <c r="A294" s="11"/>
      <c r="C294" s="11"/>
    </row>
    <row r="295" spans="1:3" s="3" customFormat="1" x14ac:dyDescent="0.35">
      <c r="A295" s="11"/>
      <c r="C295" s="11"/>
    </row>
    <row r="296" spans="1:3" s="3" customFormat="1" x14ac:dyDescent="0.35">
      <c r="A296" s="11"/>
      <c r="C296" s="11"/>
    </row>
    <row r="297" spans="1:3" s="3" customFormat="1" x14ac:dyDescent="0.35">
      <c r="A297" s="11"/>
      <c r="C297" s="11"/>
    </row>
    <row r="298" spans="1:3" s="3" customFormat="1" x14ac:dyDescent="0.35">
      <c r="A298" s="11"/>
      <c r="C298" s="11"/>
    </row>
    <row r="299" spans="1:3" s="3" customFormat="1" x14ac:dyDescent="0.35">
      <c r="A299" s="11"/>
      <c r="C299" s="11"/>
    </row>
    <row r="300" spans="1:3" s="3" customFormat="1" x14ac:dyDescent="0.35">
      <c r="A300" s="11"/>
      <c r="C300" s="11"/>
    </row>
    <row r="301" spans="1:3" s="3" customFormat="1" x14ac:dyDescent="0.35">
      <c r="A301" s="11"/>
      <c r="C301" s="11"/>
    </row>
    <row r="302" spans="1:3" s="3" customFormat="1" x14ac:dyDescent="0.35">
      <c r="A302" s="11"/>
      <c r="C302" s="11"/>
    </row>
    <row r="303" spans="1:3" s="3" customFormat="1" x14ac:dyDescent="0.35">
      <c r="A303" s="11"/>
      <c r="C303" s="11"/>
    </row>
    <row r="304" spans="1:3" s="3" customFormat="1" x14ac:dyDescent="0.35">
      <c r="A304" s="11"/>
      <c r="C304" s="11"/>
    </row>
    <row r="305" spans="1:3" s="3" customFormat="1" x14ac:dyDescent="0.35">
      <c r="A305" s="11"/>
      <c r="C305" s="11"/>
    </row>
    <row r="306" spans="1:3" s="3" customFormat="1" x14ac:dyDescent="0.35">
      <c r="A306" s="11"/>
      <c r="C306" s="11"/>
    </row>
    <row r="307" spans="1:3" s="3" customFormat="1" x14ac:dyDescent="0.35">
      <c r="A307" s="11"/>
      <c r="C307" s="11"/>
    </row>
    <row r="308" spans="1:3" s="3" customFormat="1" x14ac:dyDescent="0.35">
      <c r="A308" s="11"/>
      <c r="C308" s="11"/>
    </row>
    <row r="309" spans="1:3" s="3" customFormat="1" x14ac:dyDescent="0.35">
      <c r="A309" s="11"/>
      <c r="C309" s="11"/>
    </row>
    <row r="310" spans="1:3" s="3" customFormat="1" x14ac:dyDescent="0.35">
      <c r="A310" s="11"/>
      <c r="C310" s="11"/>
    </row>
    <row r="311" spans="1:3" s="3" customFormat="1" x14ac:dyDescent="0.35">
      <c r="A311" s="11"/>
      <c r="C311" s="11"/>
    </row>
    <row r="312" spans="1:3" s="3" customFormat="1" x14ac:dyDescent="0.35">
      <c r="A312" s="11"/>
      <c r="C312" s="11"/>
    </row>
    <row r="313" spans="1:3" s="3" customFormat="1" x14ac:dyDescent="0.35">
      <c r="A313" s="11"/>
      <c r="C313" s="11"/>
    </row>
    <row r="314" spans="1:3" s="3" customFormat="1" x14ac:dyDescent="0.35">
      <c r="A314" s="11"/>
      <c r="C314" s="11"/>
    </row>
    <row r="315" spans="1:3" s="3" customFormat="1" x14ac:dyDescent="0.35">
      <c r="A315" s="11"/>
      <c r="C315" s="11"/>
    </row>
    <row r="316" spans="1:3" s="3" customFormat="1" x14ac:dyDescent="0.35">
      <c r="A316" s="11"/>
      <c r="C316" s="11"/>
    </row>
    <row r="317" spans="1:3" s="3" customFormat="1" x14ac:dyDescent="0.35">
      <c r="A317" s="11"/>
      <c r="C317" s="11"/>
    </row>
    <row r="318" spans="1:3" s="3" customFormat="1" x14ac:dyDescent="0.35">
      <c r="A318" s="11"/>
      <c r="C318" s="11"/>
    </row>
    <row r="319" spans="1:3" s="3" customFormat="1" x14ac:dyDescent="0.35">
      <c r="A319" s="11"/>
      <c r="C319" s="11"/>
    </row>
    <row r="320" spans="1:3" s="3" customFormat="1" x14ac:dyDescent="0.35">
      <c r="A320" s="11"/>
      <c r="C320" s="11"/>
    </row>
    <row r="321" spans="1:3" s="3" customFormat="1" x14ac:dyDescent="0.35">
      <c r="A321" s="11"/>
      <c r="C321" s="11"/>
    </row>
    <row r="322" spans="1:3" s="3" customFormat="1" x14ac:dyDescent="0.35">
      <c r="A322" s="11"/>
      <c r="C322" s="11"/>
    </row>
    <row r="323" spans="1:3" s="3" customFormat="1" x14ac:dyDescent="0.35">
      <c r="A323" s="11"/>
      <c r="C323" s="11"/>
    </row>
    <row r="324" spans="1:3" s="3" customFormat="1" x14ac:dyDescent="0.35">
      <c r="A324" s="11"/>
      <c r="C324" s="11"/>
    </row>
    <row r="325" spans="1:3" s="3" customFormat="1" x14ac:dyDescent="0.35">
      <c r="A325" s="11"/>
      <c r="C325" s="11"/>
    </row>
    <row r="326" spans="1:3" s="3" customFormat="1" x14ac:dyDescent="0.35">
      <c r="A326" s="11"/>
      <c r="C326" s="11"/>
    </row>
    <row r="327" spans="1:3" s="3" customFormat="1" x14ac:dyDescent="0.35">
      <c r="A327" s="11"/>
      <c r="C327" s="11"/>
    </row>
    <row r="328" spans="1:3" s="3" customFormat="1" x14ac:dyDescent="0.35">
      <c r="A328" s="11"/>
      <c r="C328" s="11"/>
    </row>
    <row r="329" spans="1:3" s="3" customFormat="1" x14ac:dyDescent="0.35">
      <c r="A329" s="11"/>
      <c r="C329" s="11"/>
    </row>
    <row r="330" spans="1:3" s="3" customFormat="1" x14ac:dyDescent="0.35">
      <c r="A330" s="11"/>
      <c r="C330" s="11"/>
    </row>
    <row r="331" spans="1:3" s="3" customFormat="1" x14ac:dyDescent="0.35">
      <c r="A331" s="11"/>
      <c r="C331" s="11"/>
    </row>
    <row r="332" spans="1:3" s="3" customFormat="1" x14ac:dyDescent="0.35">
      <c r="A332" s="11"/>
      <c r="C332" s="11"/>
    </row>
    <row r="333" spans="1:3" s="3" customFormat="1" x14ac:dyDescent="0.35">
      <c r="A333" s="11"/>
      <c r="C333" s="11"/>
    </row>
    <row r="334" spans="1:3" s="3" customFormat="1" x14ac:dyDescent="0.35">
      <c r="A334" s="11"/>
      <c r="C334" s="11"/>
    </row>
    <row r="335" spans="1:3" s="3" customFormat="1" x14ac:dyDescent="0.35">
      <c r="A335" s="11"/>
      <c r="C335" s="11"/>
    </row>
    <row r="336" spans="1:3" s="3" customFormat="1" x14ac:dyDescent="0.35">
      <c r="A336" s="11"/>
      <c r="C336" s="11"/>
    </row>
    <row r="337" spans="1:3" s="3" customFormat="1" x14ac:dyDescent="0.35">
      <c r="A337" s="11"/>
      <c r="C337" s="11"/>
    </row>
    <row r="338" spans="1:3" s="3" customFormat="1" x14ac:dyDescent="0.35">
      <c r="A338" s="11"/>
      <c r="C338" s="11"/>
    </row>
    <row r="339" spans="1:3" s="3" customFormat="1" x14ac:dyDescent="0.35">
      <c r="A339" s="11"/>
      <c r="C339" s="11"/>
    </row>
    <row r="340" spans="1:3" s="3" customFormat="1" x14ac:dyDescent="0.35">
      <c r="A340" s="11"/>
      <c r="C340" s="11"/>
    </row>
    <row r="341" spans="1:3" s="3" customFormat="1" x14ac:dyDescent="0.35">
      <c r="A341" s="11"/>
      <c r="C341" s="11"/>
    </row>
    <row r="342" spans="1:3" s="3" customFormat="1" x14ac:dyDescent="0.35">
      <c r="A342" s="11"/>
      <c r="C342" s="11"/>
    </row>
    <row r="343" spans="1:3" s="3" customFormat="1" x14ac:dyDescent="0.35">
      <c r="A343" s="11"/>
      <c r="C343" s="11"/>
    </row>
    <row r="344" spans="1:3" s="3" customFormat="1" x14ac:dyDescent="0.35">
      <c r="A344" s="11"/>
      <c r="C344" s="11"/>
    </row>
    <row r="345" spans="1:3" s="3" customFormat="1" x14ac:dyDescent="0.35">
      <c r="A345" s="11"/>
      <c r="C345" s="11"/>
    </row>
    <row r="346" spans="1:3" s="3" customFormat="1" x14ac:dyDescent="0.35">
      <c r="A346" s="11"/>
      <c r="C346" s="11"/>
    </row>
    <row r="347" spans="1:3" s="3" customFormat="1" x14ac:dyDescent="0.35">
      <c r="A347" s="11"/>
      <c r="C347" s="11"/>
    </row>
    <row r="348" spans="1:3" s="3" customFormat="1" x14ac:dyDescent="0.35">
      <c r="A348" s="11"/>
      <c r="C348" s="11"/>
    </row>
    <row r="349" spans="1:3" s="3" customFormat="1" x14ac:dyDescent="0.35">
      <c r="A349" s="11"/>
      <c r="C349" s="11"/>
    </row>
    <row r="350" spans="1:3" s="3" customFormat="1" x14ac:dyDescent="0.35">
      <c r="A350" s="11"/>
      <c r="C350" s="11"/>
    </row>
    <row r="351" spans="1:3" s="3" customFormat="1" x14ac:dyDescent="0.35">
      <c r="A351" s="11"/>
      <c r="C351" s="11"/>
    </row>
    <row r="352" spans="1:3" s="3" customFormat="1" x14ac:dyDescent="0.35">
      <c r="A352" s="11"/>
      <c r="C352" s="11"/>
    </row>
    <row r="353" spans="1:3" s="3" customFormat="1" x14ac:dyDescent="0.35">
      <c r="A353" s="11"/>
      <c r="C353" s="11"/>
    </row>
    <row r="354" spans="1:3" s="3" customFormat="1" x14ac:dyDescent="0.35">
      <c r="A354" s="11"/>
      <c r="C354" s="11"/>
    </row>
    <row r="355" spans="1:3" s="3" customFormat="1" x14ac:dyDescent="0.35">
      <c r="A355" s="11"/>
      <c r="C355" s="11"/>
    </row>
    <row r="356" spans="1:3" s="3" customFormat="1" x14ac:dyDescent="0.35">
      <c r="A356" s="11"/>
      <c r="C356" s="11"/>
    </row>
    <row r="357" spans="1:3" s="3" customFormat="1" x14ac:dyDescent="0.35">
      <c r="A357" s="11"/>
      <c r="C357" s="11"/>
    </row>
    <row r="358" spans="1:3" s="3" customFormat="1" x14ac:dyDescent="0.35">
      <c r="A358" s="11"/>
      <c r="C358" s="11"/>
    </row>
    <row r="359" spans="1:3" s="3" customFormat="1" x14ac:dyDescent="0.35">
      <c r="A359" s="11"/>
      <c r="C359" s="11"/>
    </row>
    <row r="360" spans="1:3" s="3" customFormat="1" x14ac:dyDescent="0.35">
      <c r="A360" s="11"/>
      <c r="C360" s="11"/>
    </row>
    <row r="361" spans="1:3" s="3" customFormat="1" x14ac:dyDescent="0.35">
      <c r="A361" s="11"/>
      <c r="C361" s="11"/>
    </row>
    <row r="362" spans="1:3" s="3" customFormat="1" x14ac:dyDescent="0.35">
      <c r="A362" s="11"/>
      <c r="C362" s="11"/>
    </row>
    <row r="363" spans="1:3" s="3" customFormat="1" x14ac:dyDescent="0.35">
      <c r="A363" s="11"/>
      <c r="C363" s="11"/>
    </row>
    <row r="364" spans="1:3" s="3" customFormat="1" x14ac:dyDescent="0.35">
      <c r="A364" s="11"/>
      <c r="C364" s="11"/>
    </row>
    <row r="365" spans="1:3" s="3" customFormat="1" x14ac:dyDescent="0.35">
      <c r="A365" s="11"/>
      <c r="C365" s="11"/>
    </row>
    <row r="366" spans="1:3" s="3" customFormat="1" x14ac:dyDescent="0.35">
      <c r="A366" s="11"/>
      <c r="C366" s="11"/>
    </row>
    <row r="367" spans="1:3" s="3" customFormat="1" x14ac:dyDescent="0.35">
      <c r="A367" s="11"/>
      <c r="C367" s="11"/>
    </row>
    <row r="368" spans="1:3" s="3" customFormat="1" x14ac:dyDescent="0.35">
      <c r="A368" s="11"/>
      <c r="C368" s="11"/>
    </row>
    <row r="369" spans="1:3" s="3" customFormat="1" x14ac:dyDescent="0.35">
      <c r="A369" s="11"/>
      <c r="C369" s="11"/>
    </row>
    <row r="370" spans="1:3" s="3" customFormat="1" x14ac:dyDescent="0.35">
      <c r="A370" s="11"/>
      <c r="C370" s="11"/>
    </row>
    <row r="371" spans="1:3" s="3" customFormat="1" x14ac:dyDescent="0.35">
      <c r="A371" s="11"/>
      <c r="C371" s="11"/>
    </row>
    <row r="372" spans="1:3" s="3" customFormat="1" x14ac:dyDescent="0.35">
      <c r="A372" s="11"/>
      <c r="C372" s="11"/>
    </row>
    <row r="373" spans="1:3" s="3" customFormat="1" x14ac:dyDescent="0.35">
      <c r="A373" s="11"/>
      <c r="C373" s="11"/>
    </row>
    <row r="374" spans="1:3" s="3" customFormat="1" x14ac:dyDescent="0.35">
      <c r="A374" s="11"/>
      <c r="C374" s="11"/>
    </row>
    <row r="375" spans="1:3" s="3" customFormat="1" x14ac:dyDescent="0.35">
      <c r="A375" s="11"/>
      <c r="C375" s="11"/>
    </row>
    <row r="376" spans="1:3" s="3" customFormat="1" x14ac:dyDescent="0.35">
      <c r="A376" s="11"/>
      <c r="C376" s="11"/>
    </row>
    <row r="377" spans="1:3" s="3" customFormat="1" x14ac:dyDescent="0.35">
      <c r="A377" s="11"/>
      <c r="C377" s="11"/>
    </row>
    <row r="378" spans="1:3" s="3" customFormat="1" x14ac:dyDescent="0.35">
      <c r="A378" s="11"/>
      <c r="C378" s="11"/>
    </row>
    <row r="379" spans="1:3" s="3" customFormat="1" x14ac:dyDescent="0.35">
      <c r="A379" s="11"/>
      <c r="C379" s="11"/>
    </row>
    <row r="380" spans="1:3" s="3" customFormat="1" x14ac:dyDescent="0.35">
      <c r="A380" s="11"/>
      <c r="C380" s="11"/>
    </row>
    <row r="381" spans="1:3" s="3" customFormat="1" x14ac:dyDescent="0.35">
      <c r="A381" s="11"/>
      <c r="C381" s="11"/>
    </row>
    <row r="382" spans="1:3" s="3" customFormat="1" x14ac:dyDescent="0.35">
      <c r="A382" s="11"/>
      <c r="C382" s="11"/>
    </row>
    <row r="383" spans="1:3" s="3" customFormat="1" x14ac:dyDescent="0.35">
      <c r="A383" s="11"/>
      <c r="C383" s="11"/>
    </row>
    <row r="384" spans="1:3" s="3" customFormat="1" x14ac:dyDescent="0.35">
      <c r="A384" s="11"/>
      <c r="C384" s="11"/>
    </row>
    <row r="385" spans="1:3" s="3" customFormat="1" x14ac:dyDescent="0.35">
      <c r="A385" s="11"/>
      <c r="C385" s="11"/>
    </row>
    <row r="386" spans="1:3" s="3" customFormat="1" x14ac:dyDescent="0.35">
      <c r="A386" s="11"/>
      <c r="C386" s="11"/>
    </row>
    <row r="387" spans="1:3" s="3" customFormat="1" x14ac:dyDescent="0.35">
      <c r="A387" s="11"/>
      <c r="C387" s="11"/>
    </row>
    <row r="388" spans="1:3" s="3" customFormat="1" x14ac:dyDescent="0.35">
      <c r="A388" s="11"/>
      <c r="C388" s="11"/>
    </row>
    <row r="389" spans="1:3" s="3" customFormat="1" x14ac:dyDescent="0.35">
      <c r="A389" s="11"/>
      <c r="C389" s="11"/>
    </row>
    <row r="390" spans="1:3" s="3" customFormat="1" x14ac:dyDescent="0.35">
      <c r="A390" s="11"/>
      <c r="C390" s="11"/>
    </row>
    <row r="391" spans="1:3" s="3" customFormat="1" x14ac:dyDescent="0.35">
      <c r="A391" s="11"/>
      <c r="C391" s="11"/>
    </row>
    <row r="392" spans="1:3" s="3" customFormat="1" x14ac:dyDescent="0.35">
      <c r="A392" s="11"/>
      <c r="C392" s="11"/>
    </row>
    <row r="393" spans="1:3" s="3" customFormat="1" x14ac:dyDescent="0.35">
      <c r="A393" s="11"/>
      <c r="C393" s="11"/>
    </row>
    <row r="394" spans="1:3" s="3" customFormat="1" x14ac:dyDescent="0.35">
      <c r="A394" s="11"/>
      <c r="C394" s="11"/>
    </row>
    <row r="395" spans="1:3" s="3" customFormat="1" x14ac:dyDescent="0.35">
      <c r="A395" s="11"/>
      <c r="C395" s="11"/>
    </row>
    <row r="396" spans="1:3" s="3" customFormat="1" x14ac:dyDescent="0.35">
      <c r="A396" s="11"/>
      <c r="C396" s="11"/>
    </row>
    <row r="397" spans="1:3" s="3" customFormat="1" x14ac:dyDescent="0.35">
      <c r="A397" s="11"/>
      <c r="C397" s="11"/>
    </row>
    <row r="398" spans="1:3" s="3" customFormat="1" x14ac:dyDescent="0.35">
      <c r="A398" s="11"/>
      <c r="C398" s="11"/>
    </row>
    <row r="399" spans="1:3" s="3" customFormat="1" x14ac:dyDescent="0.35">
      <c r="A399" s="11"/>
      <c r="C399" s="11"/>
    </row>
    <row r="400" spans="1:3" s="3" customFormat="1" x14ac:dyDescent="0.35">
      <c r="A400" s="11"/>
      <c r="C400" s="11"/>
    </row>
    <row r="401" spans="1:3" s="3" customFormat="1" x14ac:dyDescent="0.35">
      <c r="A401" s="11"/>
      <c r="C401" s="11"/>
    </row>
    <row r="402" spans="1:3" s="3" customFormat="1" x14ac:dyDescent="0.35">
      <c r="A402" s="11"/>
      <c r="C402" s="11"/>
    </row>
    <row r="403" spans="1:3" s="3" customFormat="1" x14ac:dyDescent="0.35">
      <c r="A403" s="11"/>
      <c r="C403" s="11"/>
    </row>
    <row r="404" spans="1:3" s="3" customFormat="1" x14ac:dyDescent="0.35">
      <c r="A404" s="11"/>
      <c r="C404" s="11"/>
    </row>
    <row r="405" spans="1:3" s="3" customFormat="1" x14ac:dyDescent="0.35">
      <c r="A405" s="11"/>
      <c r="C405" s="11"/>
    </row>
    <row r="406" spans="1:3" s="3" customFormat="1" x14ac:dyDescent="0.35">
      <c r="A406" s="11"/>
      <c r="C406" s="11"/>
    </row>
    <row r="407" spans="1:3" s="3" customFormat="1" x14ac:dyDescent="0.35">
      <c r="A407" s="11"/>
      <c r="C407" s="11"/>
    </row>
    <row r="408" spans="1:3" s="3" customFormat="1" x14ac:dyDescent="0.35">
      <c r="A408" s="11"/>
      <c r="C408" s="11"/>
    </row>
    <row r="409" spans="1:3" s="3" customFormat="1" x14ac:dyDescent="0.35">
      <c r="A409" s="11"/>
      <c r="C409" s="11"/>
    </row>
    <row r="410" spans="1:3" s="3" customFormat="1" x14ac:dyDescent="0.35">
      <c r="A410" s="11"/>
      <c r="C410" s="11"/>
    </row>
    <row r="411" spans="1:3" s="3" customFormat="1" x14ac:dyDescent="0.35">
      <c r="A411" s="11"/>
      <c r="C411" s="11"/>
    </row>
    <row r="412" spans="1:3" s="3" customFormat="1" x14ac:dyDescent="0.35">
      <c r="A412" s="11"/>
      <c r="C412" s="11"/>
    </row>
    <row r="413" spans="1:3" s="3" customFormat="1" x14ac:dyDescent="0.35">
      <c r="A413" s="11"/>
      <c r="C413" s="11"/>
    </row>
    <row r="414" spans="1:3" s="3" customFormat="1" x14ac:dyDescent="0.35">
      <c r="A414" s="11"/>
      <c r="C414" s="11"/>
    </row>
    <row r="415" spans="1:3" s="3" customFormat="1" x14ac:dyDescent="0.35">
      <c r="A415" s="11"/>
      <c r="C415" s="11"/>
    </row>
    <row r="416" spans="1:3" s="3" customFormat="1" x14ac:dyDescent="0.35">
      <c r="A416" s="11"/>
      <c r="C416" s="11"/>
    </row>
    <row r="417" spans="1:3" s="3" customFormat="1" x14ac:dyDescent="0.35">
      <c r="A417" s="11"/>
      <c r="C417" s="11"/>
    </row>
    <row r="418" spans="1:3" s="3" customFormat="1" x14ac:dyDescent="0.35">
      <c r="A418" s="11"/>
      <c r="C418" s="11"/>
    </row>
    <row r="419" spans="1:3" s="3" customFormat="1" x14ac:dyDescent="0.35">
      <c r="A419" s="11"/>
      <c r="C419" s="11"/>
    </row>
    <row r="420" spans="1:3" s="3" customFormat="1" x14ac:dyDescent="0.35">
      <c r="A420" s="11"/>
      <c r="C420" s="11"/>
    </row>
    <row r="421" spans="1:3" s="3" customFormat="1" x14ac:dyDescent="0.35">
      <c r="A421" s="11"/>
      <c r="C421" s="11"/>
    </row>
    <row r="422" spans="1:3" s="3" customFormat="1" x14ac:dyDescent="0.35">
      <c r="A422" s="11"/>
      <c r="C422" s="11"/>
    </row>
    <row r="423" spans="1:3" s="3" customFormat="1" x14ac:dyDescent="0.35">
      <c r="A423" s="11"/>
      <c r="C423" s="11"/>
    </row>
    <row r="424" spans="1:3" s="3" customFormat="1" x14ac:dyDescent="0.35">
      <c r="A424" s="11"/>
      <c r="C424" s="11"/>
    </row>
    <row r="425" spans="1:3" s="3" customFormat="1" x14ac:dyDescent="0.35">
      <c r="A425" s="11"/>
      <c r="C425" s="11"/>
    </row>
    <row r="426" spans="1:3" s="3" customFormat="1" x14ac:dyDescent="0.35">
      <c r="A426" s="11"/>
      <c r="C426" s="11"/>
    </row>
    <row r="427" spans="1:3" s="3" customFormat="1" x14ac:dyDescent="0.35">
      <c r="A427" s="11"/>
      <c r="C427" s="11"/>
    </row>
    <row r="428" spans="1:3" s="3" customFormat="1" x14ac:dyDescent="0.35">
      <c r="A428" s="11"/>
      <c r="C428" s="11"/>
    </row>
    <row r="429" spans="1:3" s="3" customFormat="1" x14ac:dyDescent="0.35">
      <c r="A429" s="11"/>
      <c r="C429" s="11"/>
    </row>
    <row r="430" spans="1:3" s="3" customFormat="1" x14ac:dyDescent="0.35">
      <c r="A430" s="11"/>
      <c r="C430" s="11"/>
    </row>
    <row r="431" spans="1:3" s="3" customFormat="1" x14ac:dyDescent="0.35">
      <c r="A431" s="11"/>
      <c r="C431" s="11"/>
    </row>
    <row r="432" spans="1:3" s="3" customFormat="1" x14ac:dyDescent="0.35">
      <c r="A432" s="11"/>
      <c r="C432" s="11"/>
    </row>
    <row r="433" spans="1:3" s="3" customFormat="1" x14ac:dyDescent="0.35">
      <c r="A433" s="11"/>
      <c r="C433" s="11"/>
    </row>
    <row r="434" spans="1:3" s="3" customFormat="1" x14ac:dyDescent="0.35">
      <c r="A434" s="11"/>
      <c r="C434" s="11"/>
    </row>
    <row r="435" spans="1:3" s="3" customFormat="1" x14ac:dyDescent="0.35">
      <c r="A435" s="11"/>
      <c r="C435" s="11"/>
    </row>
    <row r="436" spans="1:3" s="3" customFormat="1" x14ac:dyDescent="0.35">
      <c r="A436" s="11"/>
      <c r="C436" s="11"/>
    </row>
    <row r="437" spans="1:3" s="3" customFormat="1" x14ac:dyDescent="0.35">
      <c r="A437" s="11"/>
      <c r="C437" s="11"/>
    </row>
    <row r="438" spans="1:3" s="3" customFormat="1" x14ac:dyDescent="0.35">
      <c r="A438" s="11"/>
      <c r="C438" s="11"/>
    </row>
    <row r="439" spans="1:3" s="3" customFormat="1" x14ac:dyDescent="0.35">
      <c r="A439" s="11"/>
      <c r="C439" s="11"/>
    </row>
    <row r="440" spans="1:3" s="3" customFormat="1" x14ac:dyDescent="0.35">
      <c r="A440" s="11"/>
      <c r="C440" s="11"/>
    </row>
    <row r="441" spans="1:3" s="3" customFormat="1" x14ac:dyDescent="0.35">
      <c r="A441" s="11"/>
      <c r="C441" s="11"/>
    </row>
    <row r="442" spans="1:3" s="3" customFormat="1" x14ac:dyDescent="0.35">
      <c r="A442" s="11"/>
      <c r="C442" s="11"/>
    </row>
    <row r="443" spans="1:3" s="3" customFormat="1" x14ac:dyDescent="0.35">
      <c r="A443" s="11"/>
      <c r="C443" s="11"/>
    </row>
    <row r="444" spans="1:3" s="3" customFormat="1" x14ac:dyDescent="0.35">
      <c r="A444" s="11"/>
      <c r="C444" s="11"/>
    </row>
    <row r="445" spans="1:3" s="3" customFormat="1" x14ac:dyDescent="0.35">
      <c r="A445" s="11"/>
      <c r="C445" s="11"/>
    </row>
    <row r="446" spans="1:3" s="3" customFormat="1" x14ac:dyDescent="0.35">
      <c r="A446" s="11"/>
      <c r="C446" s="11"/>
    </row>
    <row r="447" spans="1:3" s="3" customFormat="1" x14ac:dyDescent="0.35">
      <c r="A447" s="11"/>
      <c r="C447" s="11"/>
    </row>
    <row r="448" spans="1:3" s="3" customFormat="1" x14ac:dyDescent="0.35">
      <c r="A448" s="11"/>
      <c r="C448" s="11"/>
    </row>
    <row r="449" spans="1:3" s="3" customFormat="1" x14ac:dyDescent="0.35">
      <c r="A449" s="11"/>
      <c r="C449" s="11"/>
    </row>
    <row r="450" spans="1:3" s="3" customFormat="1" x14ac:dyDescent="0.35">
      <c r="A450" s="11"/>
      <c r="C450" s="11"/>
    </row>
    <row r="451" spans="1:3" s="3" customFormat="1" x14ac:dyDescent="0.35">
      <c r="A451" s="11"/>
      <c r="C451" s="11"/>
    </row>
    <row r="452" spans="1:3" s="3" customFormat="1" x14ac:dyDescent="0.35">
      <c r="A452" s="11"/>
      <c r="C452" s="11"/>
    </row>
    <row r="453" spans="1:3" s="3" customFormat="1" x14ac:dyDescent="0.35">
      <c r="A453" s="11"/>
      <c r="C453" s="11"/>
    </row>
    <row r="454" spans="1:3" s="3" customFormat="1" x14ac:dyDescent="0.35">
      <c r="A454" s="11"/>
      <c r="C454" s="11"/>
    </row>
    <row r="455" spans="1:3" s="3" customFormat="1" x14ac:dyDescent="0.35">
      <c r="A455" s="11"/>
      <c r="C455" s="11"/>
    </row>
    <row r="456" spans="1:3" s="3" customFormat="1" x14ac:dyDescent="0.35">
      <c r="A456" s="11"/>
      <c r="C456" s="11"/>
    </row>
    <row r="457" spans="1:3" s="3" customFormat="1" x14ac:dyDescent="0.35">
      <c r="A457" s="11"/>
      <c r="C457" s="11"/>
    </row>
    <row r="458" spans="1:3" s="3" customFormat="1" x14ac:dyDescent="0.35">
      <c r="A458" s="11"/>
      <c r="C458" s="11"/>
    </row>
    <row r="459" spans="1:3" s="3" customFormat="1" x14ac:dyDescent="0.35">
      <c r="A459" s="11"/>
      <c r="C459" s="11"/>
    </row>
    <row r="460" spans="1:3" s="3" customFormat="1" x14ac:dyDescent="0.35">
      <c r="A460" s="11"/>
      <c r="C460" s="11"/>
    </row>
    <row r="461" spans="1:3" s="3" customFormat="1" x14ac:dyDescent="0.35">
      <c r="A461" s="11"/>
      <c r="C461" s="11"/>
    </row>
    <row r="462" spans="1:3" s="3" customFormat="1" x14ac:dyDescent="0.35">
      <c r="A462" s="11"/>
      <c r="C462" s="11"/>
    </row>
    <row r="463" spans="1:3" s="3" customFormat="1" x14ac:dyDescent="0.35">
      <c r="A463" s="11"/>
      <c r="C463" s="11"/>
    </row>
    <row r="464" spans="1:3" s="3" customFormat="1" x14ac:dyDescent="0.35">
      <c r="A464" s="11"/>
      <c r="C464" s="11"/>
    </row>
    <row r="465" spans="1:3" s="3" customFormat="1" x14ac:dyDescent="0.35">
      <c r="A465" s="11"/>
      <c r="C465" s="11"/>
    </row>
    <row r="466" spans="1:3" s="3" customFormat="1" x14ac:dyDescent="0.35">
      <c r="A466" s="11"/>
      <c r="C466" s="11"/>
    </row>
    <row r="467" spans="1:3" s="3" customFormat="1" x14ac:dyDescent="0.35">
      <c r="A467" s="11"/>
      <c r="C467" s="11"/>
    </row>
    <row r="468" spans="1:3" s="3" customFormat="1" x14ac:dyDescent="0.35">
      <c r="A468" s="11"/>
      <c r="C468" s="11"/>
    </row>
    <row r="469" spans="1:3" s="3" customFormat="1" x14ac:dyDescent="0.35">
      <c r="A469" s="11"/>
      <c r="C469" s="11"/>
    </row>
    <row r="470" spans="1:3" s="3" customFormat="1" x14ac:dyDescent="0.35">
      <c r="A470" s="11"/>
      <c r="C470" s="11"/>
    </row>
    <row r="471" spans="1:3" s="3" customFormat="1" x14ac:dyDescent="0.35">
      <c r="A471" s="11"/>
      <c r="C471" s="11"/>
    </row>
    <row r="472" spans="1:3" s="3" customFormat="1" x14ac:dyDescent="0.35">
      <c r="A472" s="11"/>
      <c r="C472" s="11"/>
    </row>
    <row r="473" spans="1:3" s="3" customFormat="1" x14ac:dyDescent="0.35">
      <c r="A473" s="11"/>
      <c r="C473" s="11"/>
    </row>
    <row r="474" spans="1:3" s="3" customFormat="1" x14ac:dyDescent="0.35">
      <c r="A474" s="11"/>
      <c r="C474" s="11"/>
    </row>
    <row r="475" spans="1:3" s="3" customFormat="1" x14ac:dyDescent="0.35">
      <c r="A475" s="11"/>
      <c r="C475" s="11"/>
    </row>
    <row r="476" spans="1:3" s="3" customFormat="1" x14ac:dyDescent="0.35">
      <c r="A476" s="11"/>
      <c r="C476" s="11"/>
    </row>
    <row r="477" spans="1:3" s="3" customFormat="1" x14ac:dyDescent="0.35">
      <c r="A477" s="11"/>
      <c r="C477" s="11"/>
    </row>
    <row r="478" spans="1:3" s="3" customFormat="1" x14ac:dyDescent="0.35">
      <c r="A478" s="11"/>
      <c r="C478" s="11"/>
    </row>
    <row r="479" spans="1:3" s="3" customFormat="1" x14ac:dyDescent="0.35">
      <c r="A479" s="11"/>
      <c r="C479" s="11"/>
    </row>
    <row r="480" spans="1:3" s="3" customFormat="1" x14ac:dyDescent="0.35">
      <c r="A480" s="11"/>
      <c r="C480" s="11"/>
    </row>
    <row r="481" spans="1:3" s="3" customFormat="1" x14ac:dyDescent="0.35">
      <c r="A481" s="11"/>
      <c r="C481" s="11"/>
    </row>
    <row r="482" spans="1:3" s="3" customFormat="1" x14ac:dyDescent="0.35">
      <c r="A482" s="11"/>
      <c r="C482" s="11"/>
    </row>
    <row r="483" spans="1:3" s="3" customFormat="1" x14ac:dyDescent="0.35">
      <c r="A483" s="11"/>
      <c r="C483" s="11"/>
    </row>
    <row r="484" spans="1:3" s="3" customFormat="1" x14ac:dyDescent="0.35">
      <c r="A484" s="11"/>
      <c r="C484" s="11"/>
    </row>
    <row r="485" spans="1:3" s="3" customFormat="1" x14ac:dyDescent="0.35">
      <c r="A485" s="11"/>
      <c r="C485" s="11"/>
    </row>
    <row r="486" spans="1:3" s="3" customFormat="1" x14ac:dyDescent="0.35">
      <c r="A486" s="11"/>
      <c r="C486" s="11"/>
    </row>
    <row r="487" spans="1:3" s="3" customFormat="1" x14ac:dyDescent="0.35">
      <c r="A487" s="11"/>
      <c r="C487" s="11"/>
    </row>
    <row r="488" spans="1:3" s="3" customFormat="1" x14ac:dyDescent="0.35">
      <c r="A488" s="11"/>
      <c r="C488" s="11"/>
    </row>
    <row r="489" spans="1:3" s="3" customFormat="1" x14ac:dyDescent="0.35">
      <c r="A489" s="11"/>
      <c r="C489" s="11"/>
    </row>
    <row r="490" spans="1:3" s="3" customFormat="1" x14ac:dyDescent="0.35">
      <c r="A490" s="11"/>
      <c r="C490" s="11"/>
    </row>
    <row r="491" spans="1:3" s="3" customFormat="1" x14ac:dyDescent="0.35">
      <c r="A491" s="11"/>
      <c r="C491" s="11"/>
    </row>
    <row r="492" spans="1:3" s="3" customFormat="1" x14ac:dyDescent="0.35">
      <c r="A492" s="11"/>
      <c r="C492" s="11"/>
    </row>
    <row r="493" spans="1:3" x14ac:dyDescent="0.35">
      <c r="A493" s="11"/>
      <c r="B493" s="3"/>
      <c r="C493" s="11"/>
    </row>
    <row r="494" spans="1:3" x14ac:dyDescent="0.35">
      <c r="A494" s="11"/>
      <c r="B494" s="3"/>
      <c r="C494" s="11"/>
    </row>
    <row r="495" spans="1:3" x14ac:dyDescent="0.35">
      <c r="A495" s="11"/>
      <c r="B495" s="3"/>
      <c r="C495" s="11"/>
    </row>
    <row r="496" spans="1:3" x14ac:dyDescent="0.35">
      <c r="A496" s="11"/>
      <c r="B496" s="3"/>
      <c r="C496" s="11"/>
    </row>
    <row r="497" spans="1:3" x14ac:dyDescent="0.35">
      <c r="A497" s="11"/>
      <c r="B497" s="3"/>
      <c r="C497" s="11"/>
    </row>
    <row r="498" spans="1:3" x14ac:dyDescent="0.35">
      <c r="A498" s="11"/>
      <c r="B498" s="3"/>
      <c r="C498" s="11"/>
    </row>
    <row r="499" spans="1:3" x14ac:dyDescent="0.35">
      <c r="A499" s="11"/>
      <c r="B499" s="3"/>
      <c r="C499" s="11"/>
    </row>
    <row r="500" spans="1:3" x14ac:dyDescent="0.35">
      <c r="A500" s="11"/>
      <c r="B500" s="3"/>
      <c r="C500" s="11"/>
    </row>
    <row r="501" spans="1:3" x14ac:dyDescent="0.35">
      <c r="A501" s="11"/>
      <c r="B501" s="3"/>
      <c r="C501" s="11"/>
    </row>
    <row r="502" spans="1:3" x14ac:dyDescent="0.35">
      <c r="A502" s="11"/>
      <c r="B502" s="3"/>
      <c r="C502" s="11"/>
    </row>
    <row r="503" spans="1:3" x14ac:dyDescent="0.35">
      <c r="A503" s="11"/>
      <c r="B503" s="3"/>
      <c r="C503" s="11"/>
    </row>
    <row r="504" spans="1:3" x14ac:dyDescent="0.35">
      <c r="A504" s="11"/>
      <c r="B504" s="3"/>
      <c r="C504" s="11"/>
    </row>
    <row r="505" spans="1:3" x14ac:dyDescent="0.35">
      <c r="A505" s="11"/>
      <c r="B505" s="3"/>
      <c r="C505" s="11"/>
    </row>
    <row r="506" spans="1:3" x14ac:dyDescent="0.35">
      <c r="A506" s="11"/>
      <c r="B506" s="3"/>
      <c r="C506" s="11"/>
    </row>
    <row r="507" spans="1:3" x14ac:dyDescent="0.35">
      <c r="A507" s="11"/>
      <c r="B507" s="3"/>
      <c r="C507" s="11"/>
    </row>
    <row r="508" spans="1:3" x14ac:dyDescent="0.35">
      <c r="A508" s="11"/>
      <c r="B508" s="3"/>
      <c r="C508" s="11"/>
    </row>
    <row r="509" spans="1:3" x14ac:dyDescent="0.35">
      <c r="A509" s="11"/>
      <c r="B509" s="3"/>
      <c r="C509" s="11"/>
    </row>
    <row r="510" spans="1:3" x14ac:dyDescent="0.35">
      <c r="A510" s="11"/>
      <c r="B510" s="3"/>
      <c r="C510" s="11"/>
    </row>
  </sheetData>
  <sheetProtection algorithmName="SHA-512" hashValue="SDWx4E79FUrBFEYNWoajojJPvk1Dg17EQ4/7rIsl47JDthq0gXGcxnpIC8Tq5qAcc/1GSdMLZQrTh7Bbx/cV3A==" saltValue="4ZapAUZ7mJQM3G2wYnm3pw==" spinCount="100000" sheet="1" objects="1" scenarios="1"/>
  <mergeCells count="8">
    <mergeCell ref="B15:C15"/>
    <mergeCell ref="B16:C16"/>
    <mergeCell ref="B17:C17"/>
    <mergeCell ref="A1:C1"/>
    <mergeCell ref="A2:C2"/>
    <mergeCell ref="A14:B14"/>
    <mergeCell ref="A8:B8"/>
    <mergeCell ref="A13:B1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workbookViewId="0">
      <selection activeCell="H16" sqref="H16"/>
    </sheetView>
  </sheetViews>
  <sheetFormatPr defaultRowHeight="14.5" x14ac:dyDescent="0.35"/>
  <cols>
    <col min="2" max="2" width="58.7265625" customWidth="1"/>
    <col min="5" max="5" width="27.26953125" customWidth="1"/>
  </cols>
  <sheetData>
    <row r="1" spans="1:5" ht="30.75" customHeight="1" x14ac:dyDescent="0.35">
      <c r="A1" s="92" t="s">
        <v>53</v>
      </c>
      <c r="B1" s="92"/>
      <c r="C1" s="92"/>
      <c r="D1" s="92"/>
      <c r="E1" s="92"/>
    </row>
    <row r="2" spans="1:5" x14ac:dyDescent="0.35">
      <c r="A2" s="93" t="s">
        <v>95</v>
      </c>
      <c r="B2" s="94"/>
      <c r="C2" s="94"/>
      <c r="D2" s="94"/>
      <c r="E2" s="95"/>
    </row>
    <row r="3" spans="1:5" x14ac:dyDescent="0.35">
      <c r="A3" s="88" t="s">
        <v>43</v>
      </c>
      <c r="B3" s="89"/>
      <c r="C3" s="89"/>
      <c r="D3" s="89"/>
      <c r="E3" s="90"/>
    </row>
    <row r="4" spans="1:5" x14ac:dyDescent="0.35">
      <c r="A4" s="14" t="s">
        <v>5</v>
      </c>
      <c r="B4" s="15" t="s">
        <v>0</v>
      </c>
      <c r="C4" s="14" t="s">
        <v>1</v>
      </c>
      <c r="D4" s="14" t="s">
        <v>2</v>
      </c>
      <c r="E4" s="16" t="s">
        <v>3</v>
      </c>
    </row>
    <row r="5" spans="1:5" x14ac:dyDescent="0.35">
      <c r="A5" s="40">
        <v>1</v>
      </c>
      <c r="B5" s="41" t="s">
        <v>27</v>
      </c>
      <c r="C5" s="42">
        <v>1</v>
      </c>
      <c r="D5" s="46"/>
      <c r="E5" s="43">
        <f t="shared" ref="E5:E9" si="0">C5*D5</f>
        <v>0</v>
      </c>
    </row>
    <row r="6" spans="1:5" x14ac:dyDescent="0.35">
      <c r="A6" s="44">
        <v>2</v>
      </c>
      <c r="B6" s="41" t="s">
        <v>47</v>
      </c>
      <c r="C6" s="42">
        <v>1</v>
      </c>
      <c r="D6" s="46"/>
      <c r="E6" s="43">
        <f t="shared" si="0"/>
        <v>0</v>
      </c>
    </row>
    <row r="7" spans="1:5" x14ac:dyDescent="0.35">
      <c r="A7" s="40">
        <v>3</v>
      </c>
      <c r="B7" s="41" t="s">
        <v>48</v>
      </c>
      <c r="C7" s="42">
        <v>1</v>
      </c>
      <c r="D7" s="46"/>
      <c r="E7" s="43">
        <f t="shared" si="0"/>
        <v>0</v>
      </c>
    </row>
    <row r="8" spans="1:5" ht="29" x14ac:dyDescent="0.35">
      <c r="A8" s="44">
        <v>4</v>
      </c>
      <c r="B8" s="41" t="s">
        <v>91</v>
      </c>
      <c r="C8" s="42">
        <v>1</v>
      </c>
      <c r="D8" s="46"/>
      <c r="E8" s="43">
        <f t="shared" si="0"/>
        <v>0</v>
      </c>
    </row>
    <row r="9" spans="1:5" x14ac:dyDescent="0.35">
      <c r="A9" s="40">
        <v>5</v>
      </c>
      <c r="B9" s="41" t="s">
        <v>4</v>
      </c>
      <c r="C9" s="47"/>
      <c r="D9" s="46"/>
      <c r="E9" s="43">
        <f t="shared" si="0"/>
        <v>0</v>
      </c>
    </row>
    <row r="10" spans="1:5" x14ac:dyDescent="0.35">
      <c r="A10" s="44"/>
      <c r="B10" s="91" t="s">
        <v>31</v>
      </c>
      <c r="C10" s="91"/>
      <c r="D10" s="91"/>
      <c r="E10" s="45">
        <f>SUM(E5:E9)</f>
        <v>0</v>
      </c>
    </row>
    <row r="11" spans="1:5" x14ac:dyDescent="0.35">
      <c r="A11" s="96"/>
      <c r="B11" s="96"/>
      <c r="C11" s="96"/>
      <c r="D11" s="96"/>
      <c r="E11" s="96"/>
    </row>
    <row r="12" spans="1:5" x14ac:dyDescent="0.35">
      <c r="A12" s="88" t="s">
        <v>25</v>
      </c>
      <c r="B12" s="89"/>
      <c r="C12" s="89"/>
      <c r="D12" s="89"/>
      <c r="E12" s="90"/>
    </row>
    <row r="13" spans="1:5" ht="58" x14ac:dyDescent="0.35">
      <c r="A13" s="18" t="s">
        <v>21</v>
      </c>
      <c r="B13" s="17" t="s">
        <v>22</v>
      </c>
      <c r="C13" s="18" t="s">
        <v>23</v>
      </c>
      <c r="D13" s="18" t="s">
        <v>24</v>
      </c>
      <c r="E13" s="18" t="s">
        <v>20</v>
      </c>
    </row>
    <row r="14" spans="1:5" x14ac:dyDescent="0.35">
      <c r="A14" s="48">
        <v>1</v>
      </c>
      <c r="B14" s="49" t="s">
        <v>44</v>
      </c>
      <c r="C14" s="49">
        <v>25</v>
      </c>
      <c r="D14" s="49">
        <v>1</v>
      </c>
      <c r="E14" s="54"/>
    </row>
    <row r="15" spans="1:5" x14ac:dyDescent="0.35">
      <c r="A15" s="48">
        <v>2</v>
      </c>
      <c r="B15" s="49" t="s">
        <v>49</v>
      </c>
      <c r="C15" s="49">
        <v>25</v>
      </c>
      <c r="D15" s="49">
        <v>1</v>
      </c>
      <c r="E15" s="54"/>
    </row>
    <row r="16" spans="1:5" x14ac:dyDescent="0.35">
      <c r="A16" s="48">
        <v>3</v>
      </c>
      <c r="B16" s="49" t="s">
        <v>45</v>
      </c>
      <c r="C16" s="49">
        <v>25</v>
      </c>
      <c r="D16" s="49">
        <v>1</v>
      </c>
      <c r="E16" s="54"/>
    </row>
    <row r="17" spans="1:5" x14ac:dyDescent="0.35">
      <c r="A17" s="48">
        <v>4</v>
      </c>
      <c r="B17" s="50" t="s">
        <v>4</v>
      </c>
      <c r="C17" s="53">
        <v>0</v>
      </c>
      <c r="D17" s="52">
        <v>0</v>
      </c>
      <c r="E17" s="54"/>
    </row>
    <row r="18" spans="1:5" x14ac:dyDescent="0.35">
      <c r="A18" s="91" t="s">
        <v>32</v>
      </c>
      <c r="B18" s="91"/>
      <c r="C18" s="49"/>
      <c r="D18" s="49"/>
      <c r="E18" s="51">
        <f>SUM(E14:E17)</f>
        <v>0</v>
      </c>
    </row>
    <row r="19" spans="1:5" x14ac:dyDescent="0.35">
      <c r="A19" s="96"/>
      <c r="B19" s="96"/>
      <c r="C19" s="96"/>
      <c r="D19" s="96"/>
      <c r="E19" s="96"/>
    </row>
    <row r="20" spans="1:5" x14ac:dyDescent="0.35">
      <c r="A20" s="88" t="s">
        <v>33</v>
      </c>
      <c r="B20" s="89"/>
      <c r="C20" s="89"/>
      <c r="D20" s="89"/>
      <c r="E20" s="90"/>
    </row>
    <row r="21" spans="1:5" x14ac:dyDescent="0.35">
      <c r="A21" s="14" t="s">
        <v>5</v>
      </c>
      <c r="B21" s="15" t="s">
        <v>0</v>
      </c>
      <c r="C21" s="14" t="s">
        <v>1</v>
      </c>
      <c r="D21" s="14" t="s">
        <v>2</v>
      </c>
      <c r="E21" s="16" t="s">
        <v>3</v>
      </c>
    </row>
    <row r="22" spans="1:5" ht="43.5" x14ac:dyDescent="0.35">
      <c r="A22" s="44">
        <v>1</v>
      </c>
      <c r="B22" s="55" t="s">
        <v>92</v>
      </c>
      <c r="C22" s="47"/>
      <c r="D22" s="46"/>
      <c r="E22" s="43">
        <f>C22*D22</f>
        <v>0</v>
      </c>
    </row>
    <row r="23" spans="1:5" x14ac:dyDescent="0.35">
      <c r="A23" s="44">
        <v>2</v>
      </c>
      <c r="B23" s="50" t="s">
        <v>4</v>
      </c>
      <c r="C23" s="47">
        <v>0</v>
      </c>
      <c r="D23" s="46">
        <v>0</v>
      </c>
      <c r="E23" s="43">
        <f>C23*D23</f>
        <v>0</v>
      </c>
    </row>
    <row r="24" spans="1:5" x14ac:dyDescent="0.35">
      <c r="A24" s="44"/>
      <c r="B24" s="91" t="s">
        <v>34</v>
      </c>
      <c r="C24" s="91"/>
      <c r="D24" s="91"/>
      <c r="E24" s="45">
        <f>SUM(E22:E23)</f>
        <v>0</v>
      </c>
    </row>
    <row r="27" spans="1:5" ht="15" customHeight="1" x14ac:dyDescent="0.35">
      <c r="A27" s="87" t="s">
        <v>35</v>
      </c>
      <c r="B27" s="87"/>
      <c r="C27" s="87"/>
      <c r="D27" s="87"/>
      <c r="E27" s="29">
        <f>E10+E18+E24</f>
        <v>0</v>
      </c>
    </row>
  </sheetData>
  <sheetProtection algorithmName="SHA-512" hashValue="qXM6OazJuSPWqkpYi8KWLaK7rMylaaU2S0JrZKbDqK/pqFHPhef0Ub/EG0Bl9cBwX3ZhUhAYgfHDn0SD4wRPyQ==" saltValue="ctN4BYFFhzNl/5AA7QN29Q==" spinCount="100000" sheet="1" objects="1" scenarios="1"/>
  <mergeCells count="11">
    <mergeCell ref="A27:D27"/>
    <mergeCell ref="A20:E20"/>
    <mergeCell ref="B24:D24"/>
    <mergeCell ref="A1:E1"/>
    <mergeCell ref="A2:E2"/>
    <mergeCell ref="A3:E3"/>
    <mergeCell ref="B10:D10"/>
    <mergeCell ref="A12:E12"/>
    <mergeCell ref="A18:B18"/>
    <mergeCell ref="A19:E19"/>
    <mergeCell ref="A11:E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
  <sheetViews>
    <sheetView workbookViewId="0">
      <selection activeCell="O22" sqref="O22"/>
    </sheetView>
  </sheetViews>
  <sheetFormatPr defaultColWidth="9.1796875" defaultRowHeight="14.5" x14ac:dyDescent="0.35"/>
  <cols>
    <col min="1" max="1" width="5.26953125" style="30" customWidth="1"/>
    <col min="2" max="2" width="26" style="30" customWidth="1"/>
    <col min="3" max="3" width="39.7265625" style="30" customWidth="1"/>
    <col min="4" max="4" width="6.26953125" style="30" customWidth="1"/>
    <col min="5" max="6" width="8.26953125" style="30" customWidth="1"/>
    <col min="7" max="7" width="9.1796875" style="30"/>
    <col min="8" max="8" width="7.1796875" style="30" customWidth="1"/>
    <col min="9" max="9" width="10" style="30" customWidth="1"/>
    <col min="10" max="10" width="4.7265625" style="30" customWidth="1"/>
    <col min="11" max="11" width="6.7265625" style="30" customWidth="1"/>
    <col min="12" max="12" width="9.1796875" style="30"/>
    <col min="13" max="13" width="4.1796875" style="30" customWidth="1"/>
    <col min="14" max="14" width="7" style="30" customWidth="1"/>
    <col min="15" max="15" width="9.1796875" style="30"/>
    <col min="16" max="16" width="4.1796875" style="30" customWidth="1"/>
    <col min="17" max="17" width="7.26953125" style="30" customWidth="1"/>
    <col min="18" max="18" width="9.1796875" style="30"/>
    <col min="19" max="19" width="10.7265625" style="30" customWidth="1"/>
    <col min="20" max="16384" width="9.1796875" style="30"/>
  </cols>
  <sheetData>
    <row r="1" spans="1:19" x14ac:dyDescent="0.35">
      <c r="A1" s="100" t="s">
        <v>53</v>
      </c>
      <c r="B1" s="100"/>
      <c r="C1" s="100"/>
      <c r="D1" s="100"/>
      <c r="E1" s="100"/>
      <c r="F1" s="100"/>
      <c r="G1" s="100"/>
      <c r="H1" s="100"/>
      <c r="I1" s="100"/>
      <c r="J1" s="100"/>
      <c r="K1" s="100"/>
      <c r="L1" s="100"/>
      <c r="M1" s="100"/>
      <c r="N1" s="100"/>
      <c r="O1" s="100"/>
      <c r="P1" s="100"/>
      <c r="Q1" s="100"/>
      <c r="R1" s="100"/>
      <c r="S1" s="100"/>
    </row>
    <row r="2" spans="1:19" x14ac:dyDescent="0.35">
      <c r="A2" s="107" t="s">
        <v>93</v>
      </c>
      <c r="B2" s="108"/>
      <c r="C2" s="108"/>
      <c r="D2" s="108"/>
      <c r="E2" s="108"/>
      <c r="F2" s="108"/>
      <c r="G2" s="108"/>
      <c r="H2" s="108"/>
      <c r="I2" s="108"/>
      <c r="J2" s="108"/>
      <c r="K2" s="108"/>
      <c r="L2" s="108"/>
      <c r="M2" s="108"/>
      <c r="N2" s="108"/>
      <c r="O2" s="108"/>
      <c r="P2" s="108"/>
      <c r="Q2" s="108"/>
      <c r="R2" s="108"/>
      <c r="S2" s="109"/>
    </row>
    <row r="3" spans="1:19" ht="15" customHeight="1" x14ac:dyDescent="0.35">
      <c r="A3" s="101" t="s">
        <v>41</v>
      </c>
      <c r="B3" s="102"/>
      <c r="C3" s="102"/>
      <c r="D3" s="102"/>
      <c r="E3" s="102"/>
      <c r="F3" s="102"/>
      <c r="G3" s="102"/>
      <c r="H3" s="102"/>
      <c r="I3" s="102"/>
      <c r="J3" s="102"/>
      <c r="K3" s="102"/>
      <c r="L3" s="102"/>
      <c r="M3" s="102"/>
      <c r="N3" s="102"/>
      <c r="O3" s="102"/>
      <c r="P3" s="102"/>
      <c r="Q3" s="102"/>
      <c r="R3" s="102"/>
      <c r="S3" s="103"/>
    </row>
    <row r="4" spans="1:19" x14ac:dyDescent="0.35">
      <c r="A4" s="104" t="s">
        <v>17</v>
      </c>
      <c r="B4" s="104" t="s">
        <v>18</v>
      </c>
      <c r="C4" s="104" t="s">
        <v>0</v>
      </c>
      <c r="D4" s="106" t="s">
        <v>7</v>
      </c>
      <c r="E4" s="106"/>
      <c r="F4" s="106"/>
      <c r="G4" s="106" t="s">
        <v>8</v>
      </c>
      <c r="H4" s="106"/>
      <c r="I4" s="106"/>
      <c r="J4" s="106" t="s">
        <v>9</v>
      </c>
      <c r="K4" s="106"/>
      <c r="L4" s="106"/>
      <c r="M4" s="106" t="s">
        <v>10</v>
      </c>
      <c r="N4" s="106"/>
      <c r="O4" s="106"/>
      <c r="P4" s="106" t="s">
        <v>11</v>
      </c>
      <c r="Q4" s="106"/>
      <c r="R4" s="106"/>
      <c r="S4" s="110" t="s">
        <v>12</v>
      </c>
    </row>
    <row r="5" spans="1:19" ht="29" x14ac:dyDescent="0.35">
      <c r="A5" s="105"/>
      <c r="B5" s="105"/>
      <c r="C5" s="105"/>
      <c r="D5" s="17" t="s">
        <v>1</v>
      </c>
      <c r="E5" s="17" t="s">
        <v>19</v>
      </c>
      <c r="F5" s="17" t="s">
        <v>20</v>
      </c>
      <c r="G5" s="17" t="s">
        <v>1</v>
      </c>
      <c r="H5" s="17" t="s">
        <v>19</v>
      </c>
      <c r="I5" s="17" t="s">
        <v>20</v>
      </c>
      <c r="J5" s="17" t="s">
        <v>1</v>
      </c>
      <c r="K5" s="17" t="s">
        <v>19</v>
      </c>
      <c r="L5" s="17" t="s">
        <v>20</v>
      </c>
      <c r="M5" s="17" t="s">
        <v>1</v>
      </c>
      <c r="N5" s="17" t="s">
        <v>19</v>
      </c>
      <c r="O5" s="17" t="s">
        <v>20</v>
      </c>
      <c r="P5" s="17" t="s">
        <v>1</v>
      </c>
      <c r="Q5" s="17" t="s">
        <v>19</v>
      </c>
      <c r="R5" s="17" t="s">
        <v>20</v>
      </c>
      <c r="S5" s="111"/>
    </row>
    <row r="6" spans="1:19" ht="29" x14ac:dyDescent="0.35">
      <c r="A6" s="56">
        <v>1</v>
      </c>
      <c r="B6" s="56" t="s">
        <v>55</v>
      </c>
      <c r="C6" s="57" t="s">
        <v>56</v>
      </c>
      <c r="D6" s="56">
        <v>1</v>
      </c>
      <c r="E6" s="65"/>
      <c r="F6" s="58">
        <f t="shared" ref="F6:F7" si="0">D6*E6</f>
        <v>0</v>
      </c>
      <c r="G6" s="56">
        <v>1</v>
      </c>
      <c r="H6" s="65"/>
      <c r="I6" s="58">
        <f t="shared" ref="I6:I7" si="1">G6*H6</f>
        <v>0</v>
      </c>
      <c r="J6" s="56">
        <v>1</v>
      </c>
      <c r="K6" s="65"/>
      <c r="L6" s="58">
        <f t="shared" ref="L6:L7" si="2">J6*K6</f>
        <v>0</v>
      </c>
      <c r="M6" s="56">
        <v>1</v>
      </c>
      <c r="N6" s="65"/>
      <c r="O6" s="58">
        <f>M6*N6</f>
        <v>0</v>
      </c>
      <c r="P6" s="56">
        <v>1</v>
      </c>
      <c r="Q6" s="65"/>
      <c r="R6" s="58">
        <f t="shared" ref="R6:R7" si="3">P6*Q6</f>
        <v>0</v>
      </c>
      <c r="S6" s="58">
        <f t="shared" ref="S6:S7" si="4">SUM(F6,I6,L6,O6,R6)</f>
        <v>0</v>
      </c>
    </row>
    <row r="7" spans="1:19" ht="29" x14ac:dyDescent="0.35">
      <c r="A7" s="56">
        <v>1</v>
      </c>
      <c r="B7" s="56" t="s">
        <v>57</v>
      </c>
      <c r="C7" s="57" t="s">
        <v>46</v>
      </c>
      <c r="D7" s="56">
        <v>1</v>
      </c>
      <c r="E7" s="65"/>
      <c r="F7" s="58">
        <f t="shared" si="0"/>
        <v>0</v>
      </c>
      <c r="G7" s="56">
        <v>1</v>
      </c>
      <c r="H7" s="65"/>
      <c r="I7" s="58">
        <f t="shared" si="1"/>
        <v>0</v>
      </c>
      <c r="J7" s="56">
        <v>1</v>
      </c>
      <c r="K7" s="65"/>
      <c r="L7" s="58">
        <f t="shared" si="2"/>
        <v>0</v>
      </c>
      <c r="M7" s="56">
        <v>1</v>
      </c>
      <c r="N7" s="65"/>
      <c r="O7" s="58">
        <f t="shared" ref="O7" si="5">M7*N7</f>
        <v>0</v>
      </c>
      <c r="P7" s="56">
        <v>1</v>
      </c>
      <c r="Q7" s="65"/>
      <c r="R7" s="58">
        <f t="shared" si="3"/>
        <v>0</v>
      </c>
      <c r="S7" s="58">
        <f t="shared" si="4"/>
        <v>0</v>
      </c>
    </row>
    <row r="8" spans="1:19" ht="15" customHeight="1" x14ac:dyDescent="0.35">
      <c r="A8" s="97" t="s">
        <v>36</v>
      </c>
      <c r="B8" s="98"/>
      <c r="C8" s="98"/>
      <c r="D8" s="98"/>
      <c r="E8" s="98"/>
      <c r="F8" s="98"/>
      <c r="G8" s="98"/>
      <c r="H8" s="98"/>
      <c r="I8" s="98"/>
      <c r="J8" s="98"/>
      <c r="K8" s="98"/>
      <c r="L8" s="98"/>
      <c r="M8" s="98"/>
      <c r="N8" s="98"/>
      <c r="O8" s="98"/>
      <c r="P8" s="98"/>
      <c r="Q8" s="98"/>
      <c r="R8" s="99"/>
      <c r="S8" s="35">
        <f>SUM(S6:S7)</f>
        <v>0</v>
      </c>
    </row>
    <row r="9" spans="1:19" ht="15" customHeight="1" x14ac:dyDescent="0.35">
      <c r="A9" s="142"/>
      <c r="B9" s="143"/>
      <c r="C9" s="143"/>
      <c r="D9" s="143"/>
      <c r="E9" s="143"/>
      <c r="F9" s="143"/>
      <c r="G9" s="143"/>
      <c r="H9" s="143"/>
      <c r="I9" s="143"/>
      <c r="J9" s="143"/>
      <c r="K9" s="143"/>
      <c r="L9" s="143"/>
      <c r="M9" s="143"/>
      <c r="N9" s="143"/>
      <c r="O9" s="143"/>
      <c r="P9" s="143"/>
      <c r="Q9" s="143"/>
      <c r="R9" s="143"/>
      <c r="S9" s="144"/>
    </row>
    <row r="10" spans="1:19" x14ac:dyDescent="0.35">
      <c r="A10" s="148" t="s">
        <v>6</v>
      </c>
      <c r="B10" s="148"/>
      <c r="C10" s="148"/>
      <c r="D10" s="148"/>
      <c r="E10" s="148"/>
      <c r="F10" s="148"/>
      <c r="G10" s="148"/>
      <c r="H10" s="148"/>
      <c r="I10" s="148"/>
      <c r="J10" s="148"/>
      <c r="K10" s="148"/>
      <c r="L10" s="148"/>
      <c r="M10" s="148"/>
      <c r="N10" s="148"/>
      <c r="O10" s="148"/>
      <c r="P10" s="148"/>
      <c r="Q10" s="148"/>
      <c r="R10" s="148"/>
      <c r="S10" s="148"/>
    </row>
    <row r="11" spans="1:19" x14ac:dyDescent="0.35">
      <c r="A11" s="149" t="s">
        <v>5</v>
      </c>
      <c r="B11" s="150" t="s">
        <v>0</v>
      </c>
      <c r="C11" s="151"/>
      <c r="D11" s="149" t="s">
        <v>42</v>
      </c>
      <c r="E11" s="149"/>
      <c r="F11" s="149"/>
      <c r="G11" s="149" t="s">
        <v>8</v>
      </c>
      <c r="H11" s="149"/>
      <c r="I11" s="149"/>
      <c r="J11" s="149" t="s">
        <v>9</v>
      </c>
      <c r="K11" s="149"/>
      <c r="L11" s="149"/>
      <c r="M11" s="149" t="s">
        <v>10</v>
      </c>
      <c r="N11" s="149"/>
      <c r="O11" s="149"/>
      <c r="P11" s="149" t="s">
        <v>11</v>
      </c>
      <c r="Q11" s="149"/>
      <c r="R11" s="149"/>
      <c r="S11" s="154" t="s">
        <v>3</v>
      </c>
    </row>
    <row r="12" spans="1:19" ht="29" x14ac:dyDescent="0.35">
      <c r="A12" s="149"/>
      <c r="B12" s="152"/>
      <c r="C12" s="153"/>
      <c r="D12" s="31" t="s">
        <v>1</v>
      </c>
      <c r="E12" s="31" t="s">
        <v>2</v>
      </c>
      <c r="F12" s="31" t="s">
        <v>3</v>
      </c>
      <c r="G12" s="31" t="s">
        <v>1</v>
      </c>
      <c r="H12" s="31" t="s">
        <v>2</v>
      </c>
      <c r="I12" s="31" t="s">
        <v>3</v>
      </c>
      <c r="J12" s="31" t="s">
        <v>1</v>
      </c>
      <c r="K12" s="31" t="s">
        <v>2</v>
      </c>
      <c r="L12" s="31" t="s">
        <v>3</v>
      </c>
      <c r="M12" s="31" t="s">
        <v>1</v>
      </c>
      <c r="N12" s="31" t="s">
        <v>2</v>
      </c>
      <c r="O12" s="31" t="s">
        <v>3</v>
      </c>
      <c r="P12" s="31" t="s">
        <v>1</v>
      </c>
      <c r="Q12" s="31" t="s">
        <v>2</v>
      </c>
      <c r="R12" s="31" t="s">
        <v>3</v>
      </c>
      <c r="S12" s="154"/>
    </row>
    <row r="13" spans="1:19" x14ac:dyDescent="0.35">
      <c r="A13" s="59">
        <v>1</v>
      </c>
      <c r="B13" s="131" t="s">
        <v>28</v>
      </c>
      <c r="C13" s="133"/>
      <c r="D13" s="32"/>
      <c r="E13" s="32"/>
      <c r="F13" s="33"/>
      <c r="G13" s="59">
        <v>1</v>
      </c>
      <c r="H13" s="66"/>
      <c r="I13" s="61">
        <f t="shared" ref="I13:I16" si="6">G13*H13</f>
        <v>0</v>
      </c>
      <c r="J13" s="59">
        <v>1</v>
      </c>
      <c r="K13" s="66"/>
      <c r="L13" s="61">
        <f t="shared" ref="L13:L16" si="7">J13*K13</f>
        <v>0</v>
      </c>
      <c r="M13" s="59">
        <v>1</v>
      </c>
      <c r="N13" s="66"/>
      <c r="O13" s="61">
        <f t="shared" ref="O13:O16" si="8">M13*N13</f>
        <v>0</v>
      </c>
      <c r="P13" s="59">
        <v>1</v>
      </c>
      <c r="Q13" s="66"/>
      <c r="R13" s="61">
        <f t="shared" ref="R13:R16" si="9">P13*Q13</f>
        <v>0</v>
      </c>
      <c r="S13" s="62">
        <f>I13+L13+O13+R13</f>
        <v>0</v>
      </c>
    </row>
    <row r="14" spans="1:19" x14ac:dyDescent="0.35">
      <c r="A14" s="60">
        <v>2</v>
      </c>
      <c r="B14" s="131" t="s">
        <v>29</v>
      </c>
      <c r="C14" s="133"/>
      <c r="D14" s="32"/>
      <c r="E14" s="32"/>
      <c r="F14" s="33"/>
      <c r="G14" s="59">
        <v>1</v>
      </c>
      <c r="H14" s="66"/>
      <c r="I14" s="61">
        <f t="shared" si="6"/>
        <v>0</v>
      </c>
      <c r="J14" s="59">
        <v>1</v>
      </c>
      <c r="K14" s="66"/>
      <c r="L14" s="61">
        <f t="shared" si="7"/>
        <v>0</v>
      </c>
      <c r="M14" s="59">
        <v>1</v>
      </c>
      <c r="N14" s="66"/>
      <c r="O14" s="61">
        <f t="shared" si="8"/>
        <v>0</v>
      </c>
      <c r="P14" s="59">
        <v>1</v>
      </c>
      <c r="Q14" s="66"/>
      <c r="R14" s="61">
        <f t="shared" si="9"/>
        <v>0</v>
      </c>
      <c r="S14" s="62">
        <f t="shared" ref="S14:S16" si="10">I14+L14+O14+R14</f>
        <v>0</v>
      </c>
    </row>
    <row r="15" spans="1:19" x14ac:dyDescent="0.35">
      <c r="A15" s="59">
        <v>3</v>
      </c>
      <c r="B15" s="131" t="s">
        <v>30</v>
      </c>
      <c r="C15" s="133"/>
      <c r="D15" s="32"/>
      <c r="E15" s="32"/>
      <c r="F15" s="33"/>
      <c r="G15" s="59">
        <v>1</v>
      </c>
      <c r="H15" s="66"/>
      <c r="I15" s="61">
        <f t="shared" si="6"/>
        <v>0</v>
      </c>
      <c r="J15" s="59">
        <v>1</v>
      </c>
      <c r="K15" s="66"/>
      <c r="L15" s="61">
        <f t="shared" si="7"/>
        <v>0</v>
      </c>
      <c r="M15" s="59">
        <v>1</v>
      </c>
      <c r="N15" s="66"/>
      <c r="O15" s="61">
        <f t="shared" si="8"/>
        <v>0</v>
      </c>
      <c r="P15" s="59">
        <v>1</v>
      </c>
      <c r="Q15" s="66"/>
      <c r="R15" s="61">
        <f t="shared" si="9"/>
        <v>0</v>
      </c>
      <c r="S15" s="62">
        <f t="shared" si="10"/>
        <v>0</v>
      </c>
    </row>
    <row r="16" spans="1:19" x14ac:dyDescent="0.35">
      <c r="A16" s="60">
        <v>4</v>
      </c>
      <c r="B16" s="131" t="s">
        <v>4</v>
      </c>
      <c r="C16" s="133"/>
      <c r="D16" s="32"/>
      <c r="E16" s="32"/>
      <c r="F16" s="33"/>
      <c r="G16" s="66">
        <v>0</v>
      </c>
      <c r="H16" s="66">
        <v>0</v>
      </c>
      <c r="I16" s="61">
        <f t="shared" si="6"/>
        <v>0</v>
      </c>
      <c r="J16" s="66">
        <v>0</v>
      </c>
      <c r="K16" s="66"/>
      <c r="L16" s="61">
        <f t="shared" si="7"/>
        <v>0</v>
      </c>
      <c r="M16" s="66">
        <v>0</v>
      </c>
      <c r="N16" s="66">
        <v>0</v>
      </c>
      <c r="O16" s="61">
        <f t="shared" si="8"/>
        <v>0</v>
      </c>
      <c r="P16" s="66">
        <v>0</v>
      </c>
      <c r="Q16" s="66">
        <v>0</v>
      </c>
      <c r="R16" s="61">
        <f t="shared" si="9"/>
        <v>0</v>
      </c>
      <c r="S16" s="62">
        <f t="shared" si="10"/>
        <v>0</v>
      </c>
    </row>
    <row r="17" spans="1:19" ht="15" customHeight="1" x14ac:dyDescent="0.35">
      <c r="A17" s="139" t="s">
        <v>62</v>
      </c>
      <c r="B17" s="140"/>
      <c r="C17" s="140"/>
      <c r="D17" s="140"/>
      <c r="E17" s="140"/>
      <c r="F17" s="140"/>
      <c r="G17" s="140"/>
      <c r="H17" s="140"/>
      <c r="I17" s="140"/>
      <c r="J17" s="140"/>
      <c r="K17" s="140"/>
      <c r="L17" s="140"/>
      <c r="M17" s="140"/>
      <c r="N17" s="140"/>
      <c r="O17" s="140"/>
      <c r="P17" s="140"/>
      <c r="Q17" s="140"/>
      <c r="R17" s="141"/>
      <c r="S17" s="36">
        <f>SUM(S13:S16)</f>
        <v>0</v>
      </c>
    </row>
    <row r="19" spans="1:19" ht="15" thickBot="1" x14ac:dyDescent="0.4"/>
    <row r="20" spans="1:19" x14ac:dyDescent="0.35">
      <c r="A20" s="145" t="s">
        <v>50</v>
      </c>
      <c r="B20" s="146"/>
      <c r="C20" s="146"/>
      <c r="D20" s="146"/>
      <c r="E20" s="146"/>
      <c r="F20" s="146"/>
      <c r="G20" s="146"/>
      <c r="H20" s="146"/>
      <c r="I20" s="146"/>
      <c r="J20" s="146"/>
      <c r="K20" s="147"/>
      <c r="L20" s="34"/>
    </row>
    <row r="21" spans="1:19" ht="45" customHeight="1" x14ac:dyDescent="0.35">
      <c r="A21" s="20" t="s">
        <v>64</v>
      </c>
      <c r="B21" s="126" t="s">
        <v>0</v>
      </c>
      <c r="C21" s="126"/>
      <c r="D21" s="126" t="s">
        <v>61</v>
      </c>
      <c r="E21" s="126"/>
      <c r="F21" s="126"/>
      <c r="G21" s="126" t="s">
        <v>65</v>
      </c>
      <c r="H21" s="126"/>
      <c r="I21" s="19" t="s">
        <v>67</v>
      </c>
      <c r="J21" s="115" t="s">
        <v>68</v>
      </c>
      <c r="K21" s="116"/>
      <c r="L21" s="34"/>
    </row>
    <row r="22" spans="1:19" ht="36.75" customHeight="1" x14ac:dyDescent="0.35">
      <c r="A22" s="127">
        <v>1</v>
      </c>
      <c r="B22" s="129" t="s">
        <v>51</v>
      </c>
      <c r="C22" s="129"/>
      <c r="D22" s="131" t="s">
        <v>66</v>
      </c>
      <c r="E22" s="132"/>
      <c r="F22" s="133"/>
      <c r="G22" s="137"/>
      <c r="H22" s="137"/>
      <c r="I22" s="63">
        <f>G22*200000</f>
        <v>0</v>
      </c>
      <c r="J22" s="117">
        <f>I22*60</f>
        <v>0</v>
      </c>
      <c r="K22" s="118"/>
      <c r="L22" s="34"/>
    </row>
    <row r="23" spans="1:19" ht="35.25" customHeight="1" thickBot="1" x14ac:dyDescent="0.4">
      <c r="A23" s="128"/>
      <c r="B23" s="130"/>
      <c r="C23" s="130"/>
      <c r="D23" s="134" t="s">
        <v>63</v>
      </c>
      <c r="E23" s="135"/>
      <c r="F23" s="136"/>
      <c r="G23" s="138"/>
      <c r="H23" s="138"/>
      <c r="I23" s="64">
        <f>G23*200001</f>
        <v>0</v>
      </c>
      <c r="J23" s="119">
        <f>I23*5</f>
        <v>0</v>
      </c>
      <c r="K23" s="120"/>
      <c r="L23" s="34"/>
    </row>
    <row r="24" spans="1:19" ht="33.75" customHeight="1" thickBot="1" x14ac:dyDescent="0.4">
      <c r="A24" s="123" t="s">
        <v>90</v>
      </c>
      <c r="B24" s="124"/>
      <c r="C24" s="124"/>
      <c r="D24" s="124"/>
      <c r="E24" s="124"/>
      <c r="F24" s="124"/>
      <c r="G24" s="124"/>
      <c r="H24" s="124"/>
      <c r="I24" s="125"/>
      <c r="J24" s="121">
        <f>J22</f>
        <v>0</v>
      </c>
      <c r="K24" s="122"/>
      <c r="L24" s="34"/>
    </row>
    <row r="27" spans="1:19" x14ac:dyDescent="0.35">
      <c r="A27" s="139" t="s">
        <v>52</v>
      </c>
      <c r="B27" s="140"/>
      <c r="C27" s="140"/>
      <c r="D27" s="140"/>
      <c r="E27" s="140"/>
      <c r="F27" s="140"/>
      <c r="G27" s="140"/>
      <c r="H27" s="140"/>
      <c r="I27" s="140"/>
      <c r="J27" s="140"/>
      <c r="K27" s="140"/>
      <c r="L27" s="140"/>
      <c r="M27" s="140"/>
      <c r="N27" s="140"/>
      <c r="O27" s="140"/>
      <c r="P27" s="140"/>
      <c r="Q27" s="140"/>
      <c r="R27" s="141"/>
      <c r="S27" s="35">
        <f>S8+S17+J24</f>
        <v>0</v>
      </c>
    </row>
    <row r="29" spans="1:19" ht="47.25" customHeight="1" x14ac:dyDescent="0.35">
      <c r="B29" s="112" t="s">
        <v>89</v>
      </c>
      <c r="C29" s="113"/>
      <c r="D29" s="113"/>
      <c r="E29" s="113"/>
      <c r="F29" s="113"/>
      <c r="G29" s="113"/>
      <c r="H29" s="113"/>
      <c r="I29" s="114"/>
    </row>
  </sheetData>
  <sheetProtection algorithmName="SHA-512" hashValue="ht1/tws0AxyPqe2MEABGDpCP3BItimbpHV5s25sXQNV4n49ctkCBG92P7Xv7ngB/NM/7P1rAKaUeyyk2Jb2pCg==" saltValue="3q/oj6mdUp7634ae1oh1vQ==" spinCount="100000" sheet="1" objects="1" scenarios="1"/>
  <mergeCells count="45">
    <mergeCell ref="A9:S9"/>
    <mergeCell ref="A20:K20"/>
    <mergeCell ref="A10:S10"/>
    <mergeCell ref="A11:A12"/>
    <mergeCell ref="B11:C12"/>
    <mergeCell ref="D11:F11"/>
    <mergeCell ref="G11:I11"/>
    <mergeCell ref="S11:S12"/>
    <mergeCell ref="J11:L11"/>
    <mergeCell ref="M11:O11"/>
    <mergeCell ref="P11:R11"/>
    <mergeCell ref="B16:C16"/>
    <mergeCell ref="B13:C13"/>
    <mergeCell ref="B14:C14"/>
    <mergeCell ref="B15:C15"/>
    <mergeCell ref="A17:R17"/>
    <mergeCell ref="B29:I29"/>
    <mergeCell ref="J21:K21"/>
    <mergeCell ref="J22:K22"/>
    <mergeCell ref="J23:K23"/>
    <mergeCell ref="J24:K24"/>
    <mergeCell ref="A24:I24"/>
    <mergeCell ref="D21:F21"/>
    <mergeCell ref="G21:H21"/>
    <mergeCell ref="A22:A23"/>
    <mergeCell ref="B22:C23"/>
    <mergeCell ref="D22:F22"/>
    <mergeCell ref="D23:F23"/>
    <mergeCell ref="G22:H22"/>
    <mergeCell ref="B21:C21"/>
    <mergeCell ref="G23:H23"/>
    <mergeCell ref="A27:R27"/>
    <mergeCell ref="A8:R8"/>
    <mergeCell ref="A1:S1"/>
    <mergeCell ref="A3:S3"/>
    <mergeCell ref="A4:A5"/>
    <mergeCell ref="B4:B5"/>
    <mergeCell ref="C4:C5"/>
    <mergeCell ref="D4:F4"/>
    <mergeCell ref="G4:I4"/>
    <mergeCell ref="J4:L4"/>
    <mergeCell ref="M4:O4"/>
    <mergeCell ref="A2:S2"/>
    <mergeCell ref="P4:R4"/>
    <mergeCell ref="S4:S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Summary</vt:lpstr>
      <vt:lpstr>Capex</vt:lpstr>
      <vt:lpstr>Opex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2021-02-13T02:53:56Z</dcterms:created>
  <dcterms:modified xsi:type="dcterms:W3CDTF">2021-06-28T13:07:33Z</dcterms:modified>
</cp:coreProperties>
</file>